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7"/>
  </bookViews>
  <sheets>
    <sheet name="Лист1" sheetId="1" r:id="rId1"/>
    <sheet name="Лист2" sheetId="2" r:id="rId2"/>
    <sheet name="Лист3" sheetId="3" r:id="rId3"/>
    <sheet name="Серпень 2017" sheetId="4" r:id="rId4"/>
    <sheet name="01,06,18" sheetId="5" r:id="rId5"/>
    <sheet name="01,07,18" sheetId="6" r:id="rId6"/>
    <sheet name="01.08.18" sheetId="7" r:id="rId7"/>
    <sheet name="01.09.18" sheetId="8" r:id="rId8"/>
  </sheets>
  <calcPr calcId="162913"/>
  <pivotCaches>
    <pivotCache cacheId="0" r:id="rId9"/>
    <pivotCache cacheId="1" r:id="rId10"/>
    <pivotCache cacheId="2" r:id="rId11"/>
    <pivotCache cacheId="3" r:id="rId12"/>
  </pivotCaches>
</workbook>
</file>

<file path=xl/calcChain.xml><?xml version="1.0" encoding="utf-8"?>
<calcChain xmlns="http://schemas.openxmlformats.org/spreadsheetml/2006/main">
  <c r="K37" i="8" l="1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37" i="7" l="1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66" i="6" l="1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47" i="5" l="1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35" i="4" l="1"/>
  <c r="K36" i="4"/>
  <c r="K37" i="4"/>
  <c r="K38" i="4"/>
  <c r="K39" i="4"/>
  <c r="K27" i="4"/>
  <c r="K28" i="4"/>
  <c r="K29" i="4"/>
  <c r="K30" i="4"/>
  <c r="K31" i="4"/>
  <c r="K32" i="4"/>
  <c r="K33" i="4"/>
  <c r="K34" i="4"/>
  <c r="K26" i="4"/>
  <c r="K15" i="4"/>
  <c r="K16" i="4"/>
  <c r="K24" i="4" s="1"/>
  <c r="K17" i="4"/>
  <c r="K18" i="4"/>
  <c r="K19" i="4"/>
  <c r="K20" i="4"/>
  <c r="K21" i="4"/>
  <c r="K22" i="4"/>
  <c r="K23" i="4"/>
  <c r="K14" i="4"/>
  <c r="J52" i="4"/>
  <c r="I52" i="4"/>
  <c r="H52" i="4"/>
  <c r="K52" i="4"/>
  <c r="J48" i="4"/>
  <c r="I48" i="4"/>
  <c r="H48" i="4"/>
  <c r="K48" i="4"/>
  <c r="J24" i="4"/>
  <c r="I24" i="4"/>
  <c r="H24" i="4"/>
  <c r="I53" i="4" l="1"/>
  <c r="H53" i="4"/>
  <c r="J53" i="4"/>
  <c r="K53" i="4"/>
  <c r="K51" i="3"/>
  <c r="H48" i="3" l="1"/>
  <c r="I48" i="3"/>
  <c r="J48" i="3"/>
  <c r="K48" i="3"/>
  <c r="K47" i="3"/>
  <c r="K46" i="3"/>
  <c r="K45" i="3"/>
  <c r="K44" i="3"/>
  <c r="K43" i="3"/>
  <c r="K42" i="3"/>
  <c r="K29" i="3"/>
  <c r="K30" i="3"/>
  <c r="K31" i="3"/>
  <c r="K32" i="3"/>
  <c r="K33" i="3"/>
  <c r="K34" i="3"/>
  <c r="K35" i="3"/>
  <c r="K36" i="3"/>
  <c r="K37" i="3"/>
  <c r="K38" i="3"/>
  <c r="K39" i="3"/>
  <c r="K40" i="3"/>
  <c r="K52" i="3"/>
  <c r="I52" i="3"/>
  <c r="J52" i="3"/>
  <c r="H52" i="3"/>
  <c r="K27" i="3"/>
  <c r="K28" i="3"/>
  <c r="K41" i="3"/>
  <c r="K26" i="3"/>
  <c r="K17" i="3"/>
  <c r="K18" i="3"/>
  <c r="I24" i="3" l="1"/>
  <c r="I53" i="3" s="1"/>
  <c r="J24" i="3"/>
  <c r="J53" i="3" s="1"/>
  <c r="K24" i="3"/>
  <c r="K53" i="3" s="1"/>
  <c r="H24" i="3"/>
  <c r="H53" i="3" s="1"/>
  <c r="I83" i="1" l="1"/>
  <c r="J83" i="1"/>
  <c r="K83" i="1"/>
  <c r="H83" i="1"/>
  <c r="I79" i="1"/>
  <c r="J79" i="1"/>
  <c r="K79" i="1"/>
  <c r="H79" i="1"/>
  <c r="I68" i="1"/>
  <c r="J68" i="1"/>
  <c r="K68" i="1"/>
  <c r="H68" i="1"/>
  <c r="I62" i="1"/>
  <c r="J62" i="1"/>
  <c r="K62" i="1"/>
  <c r="H62" i="1"/>
  <c r="I40" i="1"/>
  <c r="J40" i="1"/>
  <c r="K40" i="1"/>
  <c r="H40" i="1"/>
  <c r="I35" i="1"/>
  <c r="J35" i="1"/>
  <c r="K35" i="1"/>
  <c r="H35" i="1"/>
  <c r="I26" i="1"/>
  <c r="J26" i="1"/>
  <c r="K26" i="1"/>
  <c r="H26" i="1"/>
  <c r="H24" i="1"/>
  <c r="I24" i="1"/>
  <c r="J24" i="1"/>
  <c r="K24" i="1"/>
  <c r="K18" i="1"/>
  <c r="J18" i="1"/>
  <c r="I18" i="1"/>
  <c r="H18" i="1"/>
  <c r="I16" i="1"/>
  <c r="J16" i="1"/>
  <c r="K16" i="1"/>
  <c r="H16" i="1"/>
  <c r="H82" i="1"/>
  <c r="I82" i="1"/>
  <c r="J82" i="1"/>
  <c r="K82" i="1"/>
</calcChain>
</file>

<file path=xl/sharedStrings.xml><?xml version="1.0" encoding="utf-8"?>
<sst xmlns="http://schemas.openxmlformats.org/spreadsheetml/2006/main" count="1075" uniqueCount="86">
  <si>
    <t>№ з/п</t>
  </si>
  <si>
    <t>Найменування лісництва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</si>
  <si>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</si>
  <si>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</si>
  <si>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</si>
  <si>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</si>
  <si>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підвідділу</t>
  </si>
  <si>
    <t>Площа,</t>
  </si>
  <si>
    <t>га</t>
  </si>
  <si>
    <t xml:space="preserve">Запас деревини, </t>
  </si>
  <si>
    <t>куб. м</t>
  </si>
  <si>
    <t>Підстава для призначення рубки, площа га</t>
  </si>
  <si>
    <t>загальний</t>
  </si>
  <si>
    <t>ліквідний</t>
  </si>
  <si>
    <t>матеріали лісовпорядкування</t>
  </si>
  <si>
    <t>Обстеження власника лісу / лісокористувача</t>
  </si>
  <si>
    <t>Рубки формування та ОЗД  лісів</t>
  </si>
  <si>
    <t>Стовпязьке</t>
  </si>
  <si>
    <t>Прорідження - вибірковий</t>
  </si>
  <si>
    <t>Сосна</t>
  </si>
  <si>
    <t>Переяславське</t>
  </si>
  <si>
    <t>Прохідна - вибірковий</t>
  </si>
  <si>
    <t>Березанське</t>
  </si>
  <si>
    <t>Виб.сан.руб. - вибірковий</t>
  </si>
  <si>
    <t>ПЗ з ПССЛ</t>
  </si>
  <si>
    <t>Помоклівське</t>
  </si>
  <si>
    <t xml:space="preserve"> </t>
  </si>
  <si>
    <t>Приб.неб.дерев - вибірковий</t>
  </si>
  <si>
    <t>Акт обст.</t>
  </si>
  <si>
    <t xml:space="preserve">                                                                                                                                                                                                Міністерству екології та природних ресурсів України
Перелік лісових ділянок, відведених для заготівлі деревини в порядку рубок головного користування, рубок формування та оздоровлення лісів та інших рубок, пов’язаних і не пов’язаних з веденням лісового господарства у 2017 році
Власник/лісокористувач ДП «Переяслав-Хмельницький лісгосп»,   м. Переяслав-Хмельницький, вул.. Горького, 38________________
    (найменування (прізвище, ім’я, по батькові)   (місцезнаходження (місце проживання)
Місцезнаходження______________________________________________________в Київській області (Автономній Республіці Крим)                                                            Рік базового лісовпорядкування______2014___________
                                                                                                                                                                                                                                                                   Станом на _01.04.2017р.
</t>
  </si>
  <si>
    <t>Дуб</t>
  </si>
  <si>
    <t>Береза</t>
  </si>
  <si>
    <t>Акація</t>
  </si>
  <si>
    <t>Разом</t>
  </si>
  <si>
    <t>Всього</t>
  </si>
  <si>
    <t>Клен</t>
  </si>
  <si>
    <t>Приб.лісу від зах. - вибірковий</t>
  </si>
  <si>
    <t>Головний лісничий                                                                            Павлик В.О.</t>
  </si>
  <si>
    <t>Рубки головного користування</t>
  </si>
  <si>
    <t>сосна</t>
  </si>
  <si>
    <t>Студениківське</t>
  </si>
  <si>
    <t>суцільнолісічна діляночна</t>
  </si>
  <si>
    <t>Інші заходи повязані з ВЛГ</t>
  </si>
  <si>
    <t>Приб.небезп.дерев вибірковий</t>
  </si>
  <si>
    <t xml:space="preserve">суцільнолісосічна,  діляночна
</t>
  </si>
  <si>
    <r>
      <t xml:space="preserve">                                                                                                                                                                                                Міністерству екології та природних ресурсів України
Перелік лісових ділянок, відведених для заготівлі деревини в порядку рубок головного користування, рубок формування та оздоровлення лісів та інших рубок, пов’язаних і не пов’язаних з веденням лісового господарства у 2017 році
Власник/лісокористувач ДП «Переяслав-Хмельницький лісгосп»,   м. Переяслав-Хмельницький, вул.. Горького, 38________________
    (найменування (прізвище, ім’я, по батькові)   (місцезнаходження (місце проживання)
Місцезнаходження______</t>
    </r>
    <r>
      <rPr>
        <u/>
        <sz val="11"/>
        <color theme="1"/>
        <rFont val="Calibri"/>
        <family val="2"/>
        <charset val="204"/>
        <scheme val="minor"/>
      </rPr>
      <t>в Київській області</t>
    </r>
    <r>
      <rPr>
        <sz val="11"/>
        <color theme="1"/>
        <rFont val="Calibri"/>
        <family val="2"/>
        <charset val="204"/>
        <scheme val="minor"/>
      </rPr>
      <t xml:space="preserve"> (Автономній Республіці Крим)    Рік базового лісовпорядкування______</t>
    </r>
    <r>
      <rPr>
        <u/>
        <sz val="11"/>
        <color theme="1"/>
        <rFont val="Calibri"/>
        <family val="2"/>
        <charset val="204"/>
        <scheme val="minor"/>
      </rPr>
      <t>2014</t>
    </r>
    <r>
      <rPr>
        <sz val="11"/>
        <color theme="1"/>
        <rFont val="Calibri"/>
        <family val="2"/>
        <charset val="204"/>
        <scheme val="minor"/>
      </rPr>
      <t xml:space="preserve">___________
                                                                                                                                                                                                                                                                   Станом на  01.07.2017р.
</t>
    </r>
  </si>
  <si>
    <t>Рубки формування та ОЗД лісів</t>
  </si>
  <si>
    <t>Березаньське</t>
  </si>
  <si>
    <t>Прочистка-вибірковий</t>
  </si>
  <si>
    <t>Пр.ОП</t>
  </si>
  <si>
    <t>ВРС-вибіркова</t>
  </si>
  <si>
    <t>ПзПССЛ</t>
  </si>
  <si>
    <t>береза</t>
  </si>
  <si>
    <t>суцільнолісосічна,  вузьколісосічна</t>
  </si>
  <si>
    <r>
      <t xml:space="preserve">                                                                                                                                                                                                Міністерству екології та природних ресурсів України
Перелік лісових ділянок, відведених для заготівлі деревини в порядку рубок головного користування, рубок формування та оздоровлення лісів та інших рубок, пов’язаних і не пов’язаних з веденням лісового господарства у 2017 році
Власник/лісокористувач ДП «Переяслав-Хмельницький лісгосп»,   м. Переяслав-Хмельницький, вул.. Горького, 38________________
    (найменування (прізвище, ім’я, по батькові)   (місцезнаходження (місце проживання)
Місцезнаходження______</t>
    </r>
    <r>
      <rPr>
        <u/>
        <sz val="11"/>
        <color theme="1"/>
        <rFont val="Calibri"/>
        <family val="2"/>
        <charset val="204"/>
        <scheme val="minor"/>
      </rPr>
      <t>в Київській області</t>
    </r>
    <r>
      <rPr>
        <sz val="11"/>
        <color theme="1"/>
        <rFont val="Calibri"/>
        <family val="2"/>
        <charset val="204"/>
        <scheme val="minor"/>
      </rPr>
      <t xml:space="preserve"> (Автономній Республіці Крим)    Рік базового лісовпорядкування______</t>
    </r>
    <r>
      <rPr>
        <u/>
        <sz val="11"/>
        <color theme="1"/>
        <rFont val="Calibri"/>
        <family val="2"/>
        <charset val="204"/>
        <scheme val="minor"/>
      </rPr>
      <t>2014</t>
    </r>
    <r>
      <rPr>
        <sz val="11"/>
        <color theme="1"/>
        <rFont val="Calibri"/>
        <family val="2"/>
        <charset val="204"/>
        <scheme val="minor"/>
      </rPr>
      <t xml:space="preserve">___________
                                                                                                                                                                                                                                                                   Станом на  01.09.2017р.
</t>
    </r>
  </si>
  <si>
    <r>
      <t xml:space="preserve">                                                                                                                                        Міністерству екології та природних ресурсів України
Перелік лісових ділянок, відведених для заготівлі деревини в порядку рубок головного користування, рубок формування та оздоровлення лісів та інших рубок, пов’язаних і не пов’язаних з веденням лісового господарства у 2018 році
Власник/лісокористувач ДП «Переяслав-Хмельницький лісгосп»,   м. Переяслав-Хмельницький, вул.. Горького, 38________________
    (найменування (прізвище, ім’я, по батькові)   (місцезнаходження (місце проживання)
Місцезнаходження______</t>
    </r>
    <r>
      <rPr>
        <u/>
        <sz val="10"/>
        <color theme="1"/>
        <rFont val="Calibri"/>
        <family val="2"/>
        <scheme val="minor"/>
      </rPr>
      <t>в Київській області</t>
    </r>
    <r>
      <rPr>
        <sz val="10"/>
        <color theme="1"/>
        <rFont val="Calibri"/>
        <family val="2"/>
        <scheme val="minor"/>
      </rPr>
      <t xml:space="preserve"> (Автономній Республіці Крим)    Рік базового лісовпорядкування______</t>
    </r>
    <r>
      <rPr>
        <u/>
        <sz val="10"/>
        <color theme="1"/>
        <rFont val="Calibri"/>
        <family val="2"/>
        <scheme val="minor"/>
      </rPr>
      <t>2014</t>
    </r>
    <r>
      <rPr>
        <sz val="10"/>
        <color theme="1"/>
        <rFont val="Calibri"/>
        <family val="2"/>
        <scheme val="minor"/>
      </rPr>
      <t xml:space="preserve">___________
</t>
    </r>
  </si>
  <si>
    <t>Станом на  01.06.2018р.</t>
  </si>
  <si>
    <t>Дата видачі квитка</t>
  </si>
  <si>
    <t>(кілька елементів)</t>
  </si>
  <si>
    <t>Лісництво</t>
  </si>
  <si>
    <t>Категорія лісів</t>
  </si>
  <si>
    <t>Вид Рубки</t>
  </si>
  <si>
    <t>Порода</t>
  </si>
  <si>
    <t>№ Кварталу</t>
  </si>
  <si>
    <t>№ Виділу</t>
  </si>
  <si>
    <t xml:space="preserve">Сума з Площа , га                                   </t>
  </si>
  <si>
    <t>Сума з Разом з Неліквідом</t>
  </si>
  <si>
    <t>Сума з Разам ліквіду</t>
  </si>
  <si>
    <t>Прорідження</t>
  </si>
  <si>
    <t>ПЗПССЛ</t>
  </si>
  <si>
    <t>Прохідна</t>
  </si>
  <si>
    <t>Приберання небезпечних дерев</t>
  </si>
  <si>
    <t>Стовп'язьке</t>
  </si>
  <si>
    <t>Освітлення</t>
  </si>
  <si>
    <t>Прочистка</t>
  </si>
  <si>
    <t>Загальний підсумок</t>
  </si>
  <si>
    <t>Станом на  01.07.2018р.</t>
  </si>
  <si>
    <t xml:space="preserve">Дуб </t>
  </si>
  <si>
    <t>Вибіркова санітарна</t>
  </si>
  <si>
    <t>Суцільна санітарна</t>
  </si>
  <si>
    <t>31(1)</t>
  </si>
  <si>
    <t>31(2)</t>
  </si>
  <si>
    <t>Станом на  01.08.2018р.</t>
  </si>
  <si>
    <t>13(1)</t>
  </si>
  <si>
    <t>13(2)</t>
  </si>
  <si>
    <t>Станом на  01.09.2018р.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</si>
</sst>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\ &quot;₴&quot;"/>
    <numFmt numFmtId="166" formatCode="#,##0\ &quot;₴&quot;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u/>
      <sz val="12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8" fillId="0" borderId="2" xfId="0" applyFont="1" applyBorder="1" applyAlignment="1">
      <alignment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" fontId="3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" xfId="0" applyNumberFormat="1" applyBorder="1"/>
    <xf numFmtId="0" fontId="0" fillId="0" borderId="0" xfId="0" pivotButton="1"/>
    <xf numFmtId="0" fontId="0" fillId="0" borderId="0" xfId="0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658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WINDOWS/TEMP/&#1056;&#1077;&#1085;&#1090;&#1085;&#1072;%20&#1087;&#1083;&#1072;&#1090;&#1072;/&#1056;&#1045;&#1053;&#1058;&#1053;&#1040;%20&#1055;&#1051;&#1040;&#1058;&#1040;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WINDOWS/TEMP/&#1056;&#1077;&#1085;&#1090;&#1085;&#1072;%20&#1087;&#1083;&#1072;&#1090;&#1072;/&#1056;&#1045;&#1053;&#1058;&#1053;&#1040;%20&#1055;&#1051;&#1040;&#1058;&#1040;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WINDOWS/TEMP/&#1056;&#1077;&#1085;&#1090;&#1085;&#1072;%20&#1087;&#1083;&#1072;&#1090;&#1072;/&#1056;&#1045;&#1053;&#1058;&#1053;&#1040;%20&#1055;&#1051;&#1040;&#1058;&#1040;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/WINDOWS/TEMP/&#1056;&#1077;&#1085;&#1090;&#1085;&#1072;%20&#1087;&#1083;&#1072;&#1090;&#1072;/&#1056;&#1045;&#1053;&#1058;&#1053;&#1040;%20&#1055;&#1051;&#1040;&#1058;&#1040;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Автор" refreshedDate="43318.399065509257" createdVersion="6" refreshedVersion="6" minRefreshableVersion="3" recordCount="212">
  <cacheSource type="worksheet">
    <worksheetSource name="Таблиця8" r:id="rId2"/>
  </cacheSource>
  <cacheFields count="34">
    <cacheField name="Лісництво" numFmtId="0">
      <sharedItems count="5">
        <s v="Березанське"/>
        <s v="Переяславське"/>
        <s v="Студениківське"/>
        <s v="Стовп'язьке"/>
        <s v="Помоклівське"/>
      </sharedItems>
    </cacheField>
    <cacheField name="Вид Рубки" numFmtId="0">
      <sharedItems containsBlank="1" count="10">
        <s v="РГК"/>
        <s v="Прочистка"/>
        <s v="Прорідження"/>
        <s v="Прохідна"/>
        <s v="Вибіркова санітарна"/>
        <s v="Суцільна санітарна"/>
        <s v="Приберання небезпечних дерев"/>
        <s v="Рубка поодиноких дерев"/>
        <s v="Освітлення"/>
        <m u="1"/>
      </sharedItems>
    </cacheField>
    <cacheField name=" Серія" numFmtId="0">
      <sharedItems count="1">
        <s v="КИ ЛРК"/>
      </sharedItems>
    </cacheField>
    <cacheField name="№ Лісорубного квитка" numFmtId="49">
      <sharedItems/>
    </cacheField>
    <cacheField name="Дата видачі квитка" numFmtId="14">
      <sharedItems containsSemiMixedTypes="0" containsNonDate="0" containsDate="1" containsString="0" minDate="2017-12-13T00:00:00" maxDate="2018-08-07T00:00:00" count="40">
        <d v="2017-12-13T00:00:00"/>
        <d v="2018-01-22T00:00:00"/>
        <d v="2018-01-23T00:00:00"/>
        <d v="2018-01-24T00:00:00"/>
        <d v="2018-01-03T00:00:00"/>
        <d v="2018-01-05T00:00:00"/>
        <d v="2018-02-26T00:00:00"/>
        <d v="2018-01-09T00:00:00"/>
        <d v="2018-01-15T00:00:00"/>
        <d v="2018-02-15T00:00:00"/>
        <d v="2018-02-23T00:00:00"/>
        <d v="2018-02-01T00:00:00"/>
        <d v="2018-03-01T00:00:00"/>
        <d v="2018-01-25T00:00:00"/>
        <d v="2018-03-12T00:00:00"/>
        <d v="2018-02-14T00:00:00"/>
        <d v="2018-01-12T00:00:00"/>
        <d v="2018-01-10T00:00:00"/>
        <d v="2018-03-20T00:00:00"/>
        <d v="2018-03-23T00:00:00"/>
        <d v="2018-03-27T00:00:00"/>
        <d v="2018-04-02T00:00:00"/>
        <d v="2018-04-10T00:00:00"/>
        <d v="2018-05-04T00:00:00"/>
        <d v="2018-05-10T00:00:00"/>
        <d v="2018-05-11T00:00:00"/>
        <d v="2018-05-15T00:00:00"/>
        <d v="2018-05-25T00:00:00"/>
        <d v="2018-06-04T00:00:00"/>
        <d v="2018-06-11T00:00:00"/>
        <d v="2018-06-18T00:00:00"/>
        <d v="2018-06-20T00:00:00"/>
        <d v="2018-06-21T00:00:00"/>
        <d v="2018-07-09T00:00:00"/>
        <d v="2018-07-17T00:00:00"/>
        <d v="2018-07-30T00:00:00"/>
        <d v="2018-08-06T00:00:00"/>
        <d v="2018-04-24T00:00:00" u="1"/>
        <d v="2018-03-24T00:00:00" u="1"/>
        <d v="2018-02-24T00:00:00" u="1"/>
      </sharedItems>
    </cacheField>
    <cacheField name="Річні квартала" numFmtId="14">
      <sharedItems count="3">
        <s v="I"/>
        <s v="II"/>
        <s v="III"/>
      </sharedItems>
    </cacheField>
    <cacheField name="Категорія лісів" numFmtId="0">
      <sharedItems containsSemiMixedTypes="0" containsString="0" containsNumber="1" containsInteger="1" minValue="2" maxValue="4" count="3">
        <n v="2"/>
        <n v="4"/>
        <n v="3"/>
      </sharedItems>
    </cacheField>
    <cacheField name="№ Кварталу" numFmtId="0">
      <sharedItems containsSemiMixedTypes="0" containsString="0" containsNumber="1" containsInteger="1" minValue="1" maxValue="115" count="75">
        <n v="13"/>
        <n v="99"/>
        <n v="75"/>
        <n v="85"/>
        <n v="3"/>
        <n v="16"/>
        <n v="21"/>
        <n v="23"/>
        <n v="25"/>
        <n v="32"/>
        <n v="33"/>
        <n v="37"/>
        <n v="92"/>
        <n v="1"/>
        <n v="2"/>
        <n v="4"/>
        <n v="6"/>
        <n v="10"/>
        <n v="15"/>
        <n v="17"/>
        <n v="18"/>
        <n v="22"/>
        <n v="26"/>
        <n v="27"/>
        <n v="64"/>
        <n v="41"/>
        <n v="42"/>
        <n v="43"/>
        <n v="44"/>
        <n v="47"/>
        <n v="52"/>
        <n v="54"/>
        <n v="60"/>
        <n v="63"/>
        <n v="46"/>
        <n v="30"/>
        <n v="115"/>
        <n v="66"/>
        <n v="106"/>
        <n v="39"/>
        <n v="65"/>
        <n v="12"/>
        <n v="36"/>
        <n v="61"/>
        <n v="68"/>
        <n v="8"/>
        <n v="35"/>
        <n v="38"/>
        <n v="11"/>
        <n v="28"/>
        <n v="7"/>
        <n v="14"/>
        <n v="59"/>
        <n v="50"/>
        <n v="89"/>
        <n v="5"/>
        <n v="90"/>
        <n v="24"/>
        <n v="53"/>
        <n v="103"/>
        <n v="104"/>
        <n v="105"/>
        <n v="81"/>
        <n v="9"/>
        <n v="93"/>
        <n v="49"/>
        <n v="107"/>
        <n v="79"/>
        <n v="102"/>
        <n v="55"/>
        <n v="20"/>
        <n v="51"/>
        <n v="70"/>
        <n v="71"/>
        <n v="40"/>
      </sharedItems>
    </cacheField>
    <cacheField name="№ Виділу" numFmtId="0">
      <sharedItems containsMixedTypes="1" containsNumber="1" minValue="1" maxValue="81.099999999999994" count="61">
        <n v="3"/>
        <n v="1.2"/>
        <n v="1"/>
        <n v="6"/>
        <n v="12"/>
        <n v="25.1"/>
        <n v="19"/>
        <n v="19.100000000000001"/>
        <n v="19.2"/>
        <n v="11.1"/>
        <n v="13"/>
        <n v="29.1"/>
        <n v="9"/>
        <n v="2.1"/>
        <n v="34"/>
        <n v="67"/>
        <n v="14"/>
        <n v="15"/>
        <n v="8"/>
        <n v="25"/>
        <n v="18"/>
        <n v="16"/>
        <n v="27"/>
        <n v="4"/>
        <n v="28"/>
        <n v="5"/>
        <n v="6.1"/>
        <n v="6.2"/>
        <n v="6.3"/>
        <n v="2"/>
        <n v="21"/>
        <n v="30"/>
        <n v="10"/>
        <n v="22"/>
        <n v="20"/>
        <n v="23"/>
        <n v="46"/>
        <n v="11"/>
        <n v="31"/>
        <n v="33"/>
        <n v="17"/>
        <n v="37"/>
        <n v="38"/>
        <n v="56"/>
        <n v="24"/>
        <n v="29"/>
        <n v="8.1"/>
        <n v="8.1999999999999993"/>
        <n v="81.099999999999994"/>
        <n v="17.100000000000001"/>
        <n v="3.1"/>
        <n v="9.1"/>
        <n v="31.1"/>
        <n v="50"/>
        <n v="26"/>
        <n v="7"/>
        <n v="48"/>
        <s v="31(1)"/>
        <s v="31(2)"/>
        <s v="13(1)"/>
        <s v="13(2)"/>
      </sharedItems>
    </cacheField>
    <cacheField name="Площа , га                                   " numFmtId="0">
      <sharedItems containsSemiMixedTypes="0" containsString="0" containsNumber="1" minValue="0.1" maxValue="30"/>
    </cacheField>
    <cacheField name="Господарство" numFmtId="0">
      <sharedItems count="3">
        <s v="мл"/>
        <s v="тл"/>
        <s v="хв"/>
      </sharedItems>
    </cacheField>
    <cacheField name="Порода" numFmtId="0">
      <sharedItems containsBlank="1" count="7">
        <s v="Береза"/>
        <s v="Ясен"/>
        <s v="Сосна"/>
        <s v="Дуб "/>
        <s v="Вільха"/>
        <s v="Осика"/>
        <m u="1"/>
      </sharedItems>
    </cacheField>
    <cacheField name="Ділової          " numFmtId="0">
      <sharedItems containsString="0" containsBlank="1" containsNumber="1" containsInteger="1" minValue="0" maxValue="1078"/>
    </cacheField>
    <cacheField name="Дров&quot;яної                  " numFmtId="0">
      <sharedItems containsString="0" containsBlank="1" containsNumber="1" containsInteger="1" minValue="2" maxValue="1174"/>
    </cacheField>
    <cacheField name="Разом ліквідної стовбурної      " numFmtId="0">
      <sharedItems containsSemiMixedTypes="0" containsString="0" containsNumber="1" containsInteger="1" minValue="0" maxValue="1272"/>
    </cacheField>
    <cacheField name="ліквіду з крони " numFmtId="0">
      <sharedItems containsString="0" containsBlank="1" containsNumber="1" containsInteger="1" minValue="0" maxValue="41" count="25">
        <n v="6"/>
        <n v="26"/>
        <n v="11"/>
        <n v="10"/>
        <n v="5"/>
        <n v="28"/>
        <n v="9"/>
        <n v="12"/>
        <n v="32"/>
        <n v="14"/>
        <n v="17"/>
        <n v="19"/>
        <n v="24"/>
        <n v="8"/>
        <n v="3"/>
        <n v="13"/>
        <n v="7"/>
        <n v="41"/>
        <n v="15"/>
        <n v="4"/>
        <n v="16"/>
        <m/>
        <n v="1"/>
        <n v="2"/>
        <n v="0"/>
      </sharedItems>
    </cacheField>
    <cacheField name=" Хмиз" numFmtId="0">
      <sharedItems containsString="0" containsBlank="1" containsNumber="1" minValue="1" maxValue="162"/>
    </cacheField>
    <cacheField name="Разом" numFmtId="0">
      <sharedItems containsSemiMixedTypes="0" containsString="0" containsNumber="1" minValue="0" maxValue="1444"/>
    </cacheField>
    <cacheField name="Разам ліквіду" numFmtId="0">
      <sharedItems containsSemiMixedTypes="0" containsString="0" containsNumber="1" containsInteger="1" minValue="0" maxValue="1296"/>
    </cacheField>
    <cacheField name="Дрова НЕЛІКВІД            " numFmtId="0">
      <sharedItems containsString="0" containsBlank="1" containsNumber="1" containsInteger="1" minValue="1" maxValue="76" count="6">
        <m/>
        <n v="1"/>
        <n v="2"/>
        <n v="25"/>
        <n v="42"/>
        <n v="76"/>
      </sharedItems>
    </cacheField>
    <cacheField name="Разом з Неліквідом" numFmtId="0">
      <sharedItems containsSemiMixedTypes="0" containsString="0" containsNumber="1" minValue="2" maxValue="1444"/>
    </cacheField>
    <cacheField name="Дата закінченя заготівлі" numFmtId="14">
      <sharedItems containsSemiMixedTypes="0" containsNonDate="0" containsDate="1" containsString="0" minDate="2018-04-01T00:00:00" maxDate="2019-01-01T00:00:00" count="9">
        <d v="2018-12-31T00:00:00"/>
        <d v="2018-04-01T00:00:00"/>
        <d v="2018-07-01T00:00:00"/>
        <d v="2018-09-01T00:00:00"/>
        <d v="2018-10-01T00:00:00"/>
        <d v="2018-07-15T00:00:00"/>
        <d v="2018-04-10T00:00:00"/>
        <d v="2018-05-01T00:00:00"/>
        <d v="2018-10-31T00:00:00"/>
      </sharedItems>
    </cacheField>
    <cacheField name="Стовпець4" numFmtId="14">
      <sharedItems count="2">
        <s v="РГК"/>
        <s v="РД"/>
      </sharedItems>
    </cacheField>
    <cacheField name="Стовпець1" numFmtId="14">
      <sharedItems/>
    </cacheField>
    <cacheField name="Належить сплатити" numFmtId="165">
      <sharedItems containsSemiMixedTypes="0" containsString="0" containsNumber="1" containsInteger="1" minValue="0" maxValue="190975"/>
    </cacheField>
    <cacheField name="Перший квартал" numFmtId="165">
      <sharedItems containsString="0" containsBlank="1" containsNumber="1" minValue="0" maxValue="47743.75"/>
    </cacheField>
    <cacheField name="Другий квартал" numFmtId="165">
      <sharedItems containsString="0" containsBlank="1" containsNumber="1" minValue="0" maxValue="47743.75"/>
    </cacheField>
    <cacheField name="Третій квартал" numFmtId="165">
      <sharedItems containsString="0" containsBlank="1" containsNumber="1" minValue="39" maxValue="47743.75"/>
    </cacheField>
    <cacheField name="Четвертий квартал" numFmtId="165">
      <sharedItems containsString="0" containsBlank="1" containsNumber="1" minValue="616.75" maxValue="47743.75"/>
    </cacheField>
    <cacheField name="Стовпець3" numFmtId="165">
      <sharedItems/>
    </cacheField>
    <cacheField name="Стовпець2" numFmtId="165">
      <sharedItems containsSemiMixedTypes="0" containsString="0" containsNumber="1" minValue="0" maxValue="47743.75"/>
    </cacheField>
    <cacheField name="Райони" numFmtId="0">
      <sharedItems count="3">
        <s v="Баришівський "/>
        <s v="Згурівський "/>
        <s v="Переяслав-Хм"/>
      </sharedItems>
    </cacheField>
    <cacheField name="Селищьна рада" numFmtId="0">
      <sharedItems count="18">
        <s v="Коржівська"/>
        <s v="Аркадіївська"/>
        <s v="Циблівська"/>
        <s v="Жовтневська"/>
        <s v="Великокаратульська"/>
        <s v="Ковалиньська"/>
        <s v="Дівичівська"/>
        <s v="Стовп'язька"/>
        <s v="Сомководолинівська"/>
        <s v="Помоклівська"/>
        <s v="Соснівська"/>
        <s v="Гайшинська"/>
        <s v="Семенівська"/>
        <s v="Волошинівська"/>
        <s v="Березанська"/>
        <s v="Козлівська"/>
        <s v="Турівська"/>
        <s v="Войківська"/>
      </sharedItems>
    </cacheField>
    <cacheField name="Код С/Р" numFmtId="0">
      <sharedItems containsSemiMixedTypes="0" containsString="0" containsNumber="1" containsInteger="1" minValue="3210400000" maxValue="3223388200" count="18">
        <n v="3220282800"/>
        <n v="3221980300"/>
        <n v="3223388200"/>
        <n v="3223383700"/>
        <n v="3223380400"/>
        <n v="3223384100"/>
        <n v="3223382000"/>
        <n v="3223387200"/>
        <n v="3223386600"/>
        <n v="3223386000"/>
        <n v="3223386800"/>
        <n v="3223380800"/>
        <n v="3220287300"/>
        <n v="3220281700"/>
        <n v="3210400000"/>
        <n v="3223384000"/>
        <n v="3221986400"/>
        <n v="32219813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Автор" refreshedDate="43318.399067013888" createdVersion="6" refreshedVersion="6" minRefreshableVersion="3" recordCount="212">
  <cacheSource type="worksheet">
    <worksheetSource name="Таблиця8" r:id="rId2"/>
  </cacheSource>
  <cacheFields count="34">
    <cacheField name="Лісництво" numFmtId="0">
      <sharedItems count="5">
        <s v="Березанське"/>
        <s v="Переяславське"/>
        <s v="Студениківське"/>
        <s v="Стовп'язьке"/>
        <s v="Помоклівське"/>
      </sharedItems>
    </cacheField>
    <cacheField name="Вид Рубки" numFmtId="0">
      <sharedItems containsBlank="1" count="10">
        <s v="РГК"/>
        <s v="Прочистка"/>
        <s v="Прорідження"/>
        <s v="Прохідна"/>
        <s v="Вибіркова санітарна"/>
        <s v="Суцільна санітарна"/>
        <s v="Приберання небезпечних дерев"/>
        <s v="Рубка поодиноких дерев"/>
        <s v="Освітлення"/>
        <m u="1"/>
      </sharedItems>
    </cacheField>
    <cacheField name=" Серія" numFmtId="0">
      <sharedItems count="1">
        <s v="КИ ЛРК"/>
      </sharedItems>
    </cacheField>
    <cacheField name="№ Лісорубного квитка" numFmtId="49">
      <sharedItems/>
    </cacheField>
    <cacheField name="Дата видачі квитка" numFmtId="14">
      <sharedItems containsSemiMixedTypes="0" containsNonDate="0" containsDate="1" containsString="0" minDate="2017-12-13T00:00:00" maxDate="2018-08-07T00:00:00" count="40">
        <d v="2017-12-13T00:00:00"/>
        <d v="2018-01-22T00:00:00"/>
        <d v="2018-01-23T00:00:00"/>
        <d v="2018-01-24T00:00:00"/>
        <d v="2018-01-03T00:00:00"/>
        <d v="2018-01-05T00:00:00"/>
        <d v="2018-02-26T00:00:00"/>
        <d v="2018-01-09T00:00:00"/>
        <d v="2018-01-15T00:00:00"/>
        <d v="2018-02-15T00:00:00"/>
        <d v="2018-02-23T00:00:00"/>
        <d v="2018-02-01T00:00:00"/>
        <d v="2018-03-01T00:00:00"/>
        <d v="2018-01-25T00:00:00"/>
        <d v="2018-03-12T00:00:00"/>
        <d v="2018-02-14T00:00:00"/>
        <d v="2018-01-12T00:00:00"/>
        <d v="2018-01-10T00:00:00"/>
        <d v="2018-03-20T00:00:00"/>
        <d v="2018-03-23T00:00:00"/>
        <d v="2018-03-27T00:00:00"/>
        <d v="2018-04-02T00:00:00"/>
        <d v="2018-04-10T00:00:00"/>
        <d v="2018-05-04T00:00:00"/>
        <d v="2018-05-10T00:00:00"/>
        <d v="2018-05-11T00:00:00"/>
        <d v="2018-05-15T00:00:00"/>
        <d v="2018-05-25T00:00:00"/>
        <d v="2018-06-04T00:00:00"/>
        <d v="2018-06-11T00:00:00"/>
        <d v="2018-06-18T00:00:00"/>
        <d v="2018-06-20T00:00:00"/>
        <d v="2018-06-21T00:00:00"/>
        <d v="2018-07-09T00:00:00"/>
        <d v="2018-07-17T00:00:00"/>
        <d v="2018-07-30T00:00:00"/>
        <d v="2018-08-06T00:00:00"/>
        <d v="2018-04-24T00:00:00" u="1"/>
        <d v="2018-03-24T00:00:00" u="1"/>
        <d v="2018-02-24T00:00:00" u="1"/>
      </sharedItems>
    </cacheField>
    <cacheField name="Річні квартала" numFmtId="14">
      <sharedItems count="3">
        <s v="I"/>
        <s v="II"/>
        <s v="III"/>
      </sharedItems>
    </cacheField>
    <cacheField name="Категорія лісів" numFmtId="0">
      <sharedItems containsSemiMixedTypes="0" containsString="0" containsNumber="1" containsInteger="1" minValue="2" maxValue="4" count="3">
        <n v="2"/>
        <n v="4"/>
        <n v="3"/>
      </sharedItems>
    </cacheField>
    <cacheField name="№ Кварталу" numFmtId="0">
      <sharedItems containsSemiMixedTypes="0" containsString="0" containsNumber="1" containsInteger="1" minValue="1" maxValue="115" count="75">
        <n v="13"/>
        <n v="99"/>
        <n v="75"/>
        <n v="85"/>
        <n v="3"/>
        <n v="16"/>
        <n v="21"/>
        <n v="23"/>
        <n v="25"/>
        <n v="32"/>
        <n v="33"/>
        <n v="37"/>
        <n v="92"/>
        <n v="1"/>
        <n v="2"/>
        <n v="4"/>
        <n v="6"/>
        <n v="10"/>
        <n v="15"/>
        <n v="17"/>
        <n v="18"/>
        <n v="22"/>
        <n v="26"/>
        <n v="27"/>
        <n v="64"/>
        <n v="41"/>
        <n v="42"/>
        <n v="43"/>
        <n v="44"/>
        <n v="47"/>
        <n v="52"/>
        <n v="54"/>
        <n v="60"/>
        <n v="63"/>
        <n v="46"/>
        <n v="30"/>
        <n v="115"/>
        <n v="66"/>
        <n v="106"/>
        <n v="39"/>
        <n v="65"/>
        <n v="12"/>
        <n v="36"/>
        <n v="61"/>
        <n v="68"/>
        <n v="8"/>
        <n v="35"/>
        <n v="38"/>
        <n v="11"/>
        <n v="28"/>
        <n v="7"/>
        <n v="14"/>
        <n v="59"/>
        <n v="50"/>
        <n v="89"/>
        <n v="5"/>
        <n v="90"/>
        <n v="24"/>
        <n v="53"/>
        <n v="103"/>
        <n v="104"/>
        <n v="105"/>
        <n v="81"/>
        <n v="9"/>
        <n v="93"/>
        <n v="49"/>
        <n v="107"/>
        <n v="79"/>
        <n v="102"/>
        <n v="55"/>
        <n v="20"/>
        <n v="51"/>
        <n v="70"/>
        <n v="71"/>
        <n v="40"/>
      </sharedItems>
    </cacheField>
    <cacheField name="№ Виділу" numFmtId="0">
      <sharedItems containsMixedTypes="1" containsNumber="1" minValue="1" maxValue="81.099999999999994" count="61">
        <n v="3"/>
        <n v="1.2"/>
        <n v="1"/>
        <n v="6"/>
        <n v="12"/>
        <n v="25.1"/>
        <n v="19"/>
        <n v="19.100000000000001"/>
        <n v="19.2"/>
        <n v="11.1"/>
        <n v="13"/>
        <n v="29.1"/>
        <n v="9"/>
        <n v="2.1"/>
        <n v="34"/>
        <n v="67"/>
        <n v="14"/>
        <n v="15"/>
        <n v="8"/>
        <n v="25"/>
        <n v="18"/>
        <n v="16"/>
        <n v="27"/>
        <n v="4"/>
        <n v="28"/>
        <n v="5"/>
        <n v="6.1"/>
        <n v="6.2"/>
        <n v="6.3"/>
        <n v="2"/>
        <n v="21"/>
        <n v="30"/>
        <n v="10"/>
        <n v="22"/>
        <n v="20"/>
        <n v="23"/>
        <n v="46"/>
        <n v="11"/>
        <n v="31"/>
        <n v="33"/>
        <n v="17"/>
        <n v="37"/>
        <n v="38"/>
        <n v="56"/>
        <n v="24"/>
        <n v="29"/>
        <n v="8.1"/>
        <n v="8.1999999999999993"/>
        <n v="81.099999999999994"/>
        <n v="17.100000000000001"/>
        <n v="3.1"/>
        <n v="9.1"/>
        <n v="31.1"/>
        <n v="50"/>
        <n v="26"/>
        <n v="7"/>
        <n v="48"/>
        <s v="31(1)"/>
        <s v="31(2)"/>
        <s v="13(1)"/>
        <s v="13(2)"/>
      </sharedItems>
    </cacheField>
    <cacheField name="Площа , га                                   " numFmtId="0">
      <sharedItems containsSemiMixedTypes="0" containsString="0" containsNumber="1" minValue="0.1" maxValue="30"/>
    </cacheField>
    <cacheField name="Господарство" numFmtId="0">
      <sharedItems count="3">
        <s v="мл"/>
        <s v="тл"/>
        <s v="хв"/>
      </sharedItems>
    </cacheField>
    <cacheField name="Порода" numFmtId="0">
      <sharedItems containsBlank="1" count="7">
        <s v="Береза"/>
        <s v="Ясен"/>
        <s v="Сосна"/>
        <s v="Дуб "/>
        <s v="Вільха"/>
        <s v="Осика"/>
        <m u="1"/>
      </sharedItems>
    </cacheField>
    <cacheField name="Ділової          " numFmtId="0">
      <sharedItems containsString="0" containsBlank="1" containsNumber="1" containsInteger="1" minValue="0" maxValue="1078"/>
    </cacheField>
    <cacheField name="Дров&quot;яної                  " numFmtId="0">
      <sharedItems containsString="0" containsBlank="1" containsNumber="1" containsInteger="1" minValue="2" maxValue="1174"/>
    </cacheField>
    <cacheField name="Разом ліквідної стовбурної      " numFmtId="0">
      <sharedItems containsSemiMixedTypes="0" containsString="0" containsNumber="1" containsInteger="1" minValue="0" maxValue="1272"/>
    </cacheField>
    <cacheField name="ліквіду з крони " numFmtId="0">
      <sharedItems containsString="0" containsBlank="1" containsNumber="1" containsInteger="1" minValue="0" maxValue="41" count="25">
        <n v="6"/>
        <n v="26"/>
        <n v="11"/>
        <n v="10"/>
        <n v="5"/>
        <n v="28"/>
        <n v="9"/>
        <n v="12"/>
        <n v="32"/>
        <n v="14"/>
        <n v="17"/>
        <n v="19"/>
        <n v="24"/>
        <n v="8"/>
        <n v="3"/>
        <n v="13"/>
        <n v="7"/>
        <n v="41"/>
        <n v="15"/>
        <n v="4"/>
        <n v="16"/>
        <m/>
        <n v="1"/>
        <n v="2"/>
        <n v="0"/>
      </sharedItems>
    </cacheField>
    <cacheField name=" Хмиз" numFmtId="0">
      <sharedItems containsString="0" containsBlank="1" containsNumber="1" minValue="1" maxValue="162"/>
    </cacheField>
    <cacheField name="Разом" numFmtId="0">
      <sharedItems containsSemiMixedTypes="0" containsString="0" containsNumber="1" minValue="0" maxValue="1444"/>
    </cacheField>
    <cacheField name="Разам ліквіду" numFmtId="0">
      <sharedItems containsSemiMixedTypes="0" containsString="0" containsNumber="1" containsInteger="1" minValue="0" maxValue="1296"/>
    </cacheField>
    <cacheField name="Дрова НЕЛІКВІД            " numFmtId="0">
      <sharedItems containsString="0" containsBlank="1" containsNumber="1" containsInteger="1" minValue="1" maxValue="76" count="6">
        <m/>
        <n v="1"/>
        <n v="2"/>
        <n v="25"/>
        <n v="42"/>
        <n v="76"/>
      </sharedItems>
    </cacheField>
    <cacheField name="Разом з Неліквідом" numFmtId="0">
      <sharedItems containsSemiMixedTypes="0" containsString="0" containsNumber="1" minValue="2" maxValue="1444"/>
    </cacheField>
    <cacheField name="Дата закінченя заготівлі" numFmtId="14">
      <sharedItems containsSemiMixedTypes="0" containsNonDate="0" containsDate="1" containsString="0" minDate="2018-04-01T00:00:00" maxDate="2019-01-01T00:00:00" count="9">
        <d v="2018-12-31T00:00:00"/>
        <d v="2018-04-01T00:00:00"/>
        <d v="2018-07-01T00:00:00"/>
        <d v="2018-09-01T00:00:00"/>
        <d v="2018-10-01T00:00:00"/>
        <d v="2018-07-15T00:00:00"/>
        <d v="2018-04-10T00:00:00"/>
        <d v="2018-05-01T00:00:00"/>
        <d v="2018-10-31T00:00:00"/>
      </sharedItems>
    </cacheField>
    <cacheField name="Стовпець4" numFmtId="14">
      <sharedItems count="2">
        <s v="РГК"/>
        <s v="РД"/>
      </sharedItems>
    </cacheField>
    <cacheField name="Стовпець1" numFmtId="14">
      <sharedItems/>
    </cacheField>
    <cacheField name="Належить сплатити" numFmtId="165">
      <sharedItems containsSemiMixedTypes="0" containsString="0" containsNumber="1" containsInteger="1" minValue="0" maxValue="190975"/>
    </cacheField>
    <cacheField name="Перший квартал" numFmtId="165">
      <sharedItems containsString="0" containsBlank="1" containsNumber="1" minValue="0" maxValue="47743.75"/>
    </cacheField>
    <cacheField name="Другий квартал" numFmtId="165">
      <sharedItems containsString="0" containsBlank="1" containsNumber="1" minValue="0" maxValue="47743.75"/>
    </cacheField>
    <cacheField name="Третій квартал" numFmtId="165">
      <sharedItems containsString="0" containsBlank="1" containsNumber="1" minValue="39" maxValue="47743.75"/>
    </cacheField>
    <cacheField name="Четвертий квартал" numFmtId="165">
      <sharedItems containsString="0" containsBlank="1" containsNumber="1" minValue="616.75" maxValue="47743.75"/>
    </cacheField>
    <cacheField name="Стовпець3" numFmtId="165">
      <sharedItems/>
    </cacheField>
    <cacheField name="Стовпець2" numFmtId="165">
      <sharedItems containsSemiMixedTypes="0" containsString="0" containsNumber="1" minValue="0" maxValue="47743.75"/>
    </cacheField>
    <cacheField name="Райони" numFmtId="0">
      <sharedItems count="3">
        <s v="Баришівський "/>
        <s v="Згурівський "/>
        <s v="Переяслав-Хм"/>
      </sharedItems>
    </cacheField>
    <cacheField name="Селищьна рада" numFmtId="0">
      <sharedItems count="18">
        <s v="Коржівська"/>
        <s v="Аркадіївська"/>
        <s v="Циблівська"/>
        <s v="Жовтневська"/>
        <s v="Великокаратульська"/>
        <s v="Ковалиньська"/>
        <s v="Дівичівська"/>
        <s v="Стовп'язька"/>
        <s v="Сомководолинівська"/>
        <s v="Помоклівська"/>
        <s v="Соснівська"/>
        <s v="Гайшинська"/>
        <s v="Семенівська"/>
        <s v="Волошинівська"/>
        <s v="Березанська"/>
        <s v="Козлівська"/>
        <s v="Турівська"/>
        <s v="Войківська"/>
      </sharedItems>
    </cacheField>
    <cacheField name="Код С/Р" numFmtId="0">
      <sharedItems containsSemiMixedTypes="0" containsString="0" containsNumber="1" containsInteger="1" minValue="3210400000" maxValue="3223388200" count="18">
        <n v="3220282800"/>
        <n v="3221980300"/>
        <n v="3223388200"/>
        <n v="3223383700"/>
        <n v="3223380400"/>
        <n v="3223384100"/>
        <n v="3223382000"/>
        <n v="3223387200"/>
        <n v="3223386600"/>
        <n v="3223386000"/>
        <n v="3223386800"/>
        <n v="3223380800"/>
        <n v="3220287300"/>
        <n v="3220281700"/>
        <n v="3210400000"/>
        <n v="3223384000"/>
        <n v="3221986400"/>
        <n v="32219813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OnLoad="1" refreshedBy="Автор" refreshedDate="43318.399841203704" createdVersion="6" refreshedVersion="6" minRefreshableVersion="3" recordCount="212">
  <cacheSource type="worksheet">
    <worksheetSource name="Таблиця8" r:id="rId2"/>
  </cacheSource>
  <cacheFields count="34">
    <cacheField name="Лісництво" numFmtId="0">
      <sharedItems count="5">
        <s v="Березанське"/>
        <s v="Переяславське"/>
        <s v="Студениківське"/>
        <s v="Стовп'язьке"/>
        <s v="Помоклівське"/>
      </sharedItems>
    </cacheField>
    <cacheField name="Вид Рубки" numFmtId="0">
      <sharedItems containsBlank="1" count="10">
        <s v="РГК"/>
        <s v="Прочистка"/>
        <s v="Прорідження"/>
        <s v="Прохідна"/>
        <s v="Вибіркова санітарна"/>
        <s v="Суцільна санітарна"/>
        <s v="Приберання небезпечних дерев"/>
        <s v="Рубка поодиноких дерев"/>
        <s v="Освітлення"/>
        <m u="1"/>
      </sharedItems>
    </cacheField>
    <cacheField name=" Серія" numFmtId="0">
      <sharedItems containsBlank="1" count="2">
        <s v="КИ ЛРК"/>
        <m u="1"/>
      </sharedItems>
    </cacheField>
    <cacheField name="№ Лісорубного квитка" numFmtId="49">
      <sharedItems containsBlank="1" count="66">
        <s v="003826"/>
        <s v="003827"/>
        <s v="003828"/>
        <s v="003830"/>
        <s v="003832"/>
        <s v="003829"/>
        <s v="003844"/>
        <s v="003848"/>
        <s v="003833"/>
        <s v="003834"/>
        <s v="003856"/>
        <s v="003838"/>
        <s v="003840"/>
        <s v="003853"/>
        <s v="003835"/>
        <s v="003854"/>
        <s v="003837"/>
        <s v="003851"/>
        <s v="003858"/>
        <s v="003843"/>
        <s v="003849"/>
        <s v="003857"/>
        <s v="003859"/>
        <s v="003836"/>
        <s v="003852"/>
        <s v="003855"/>
        <s v="003846"/>
        <s v="003839"/>
        <s v="003845"/>
        <s v="003841"/>
        <s v="003847"/>
        <s v="003842"/>
        <s v="003850"/>
        <s v="003860"/>
        <s v="003861"/>
        <s v="003862"/>
        <s v="003863"/>
        <s v="003864"/>
        <s v="003865"/>
        <s v="003866"/>
        <s v="003867"/>
        <s v="003868"/>
        <s v="003869"/>
        <s v="003870"/>
        <s v="003871"/>
        <s v="003872"/>
        <s v="003873"/>
        <s v="003874"/>
        <s v="003875"/>
        <s v="003876"/>
        <s v="003877"/>
        <s v="003878"/>
        <s v="003879"/>
        <s v="003880"/>
        <s v="003881"/>
        <s v="003882"/>
        <s v="003883"/>
        <s v="003884"/>
        <s v="003885"/>
        <s v="003886"/>
        <s v="003887"/>
        <s v="003888"/>
        <s v="003889"/>
        <s v="003890"/>
        <m u="1"/>
        <s v="0033877" u="1"/>
      </sharedItems>
    </cacheField>
    <cacheField name="Дата видачі квитка" numFmtId="14">
      <sharedItems containsSemiMixedTypes="0" containsNonDate="0" containsDate="1" containsString="0" minDate="2017-12-13T00:00:00" maxDate="2018-08-07T00:00:00" count="40">
        <d v="2017-12-13T00:00:00"/>
        <d v="2018-01-22T00:00:00"/>
        <d v="2018-01-23T00:00:00"/>
        <d v="2018-01-24T00:00:00"/>
        <d v="2018-01-03T00:00:00"/>
        <d v="2018-01-05T00:00:00"/>
        <d v="2018-02-26T00:00:00"/>
        <d v="2018-01-09T00:00:00"/>
        <d v="2018-01-15T00:00:00"/>
        <d v="2018-02-15T00:00:00"/>
        <d v="2018-02-23T00:00:00"/>
        <d v="2018-02-01T00:00:00"/>
        <d v="2018-03-01T00:00:00"/>
        <d v="2018-01-25T00:00:00"/>
        <d v="2018-03-12T00:00:00"/>
        <d v="2018-02-14T00:00:00"/>
        <d v="2018-01-12T00:00:00"/>
        <d v="2018-01-10T00:00:00"/>
        <d v="2018-03-20T00:00:00"/>
        <d v="2018-03-23T00:00:00"/>
        <d v="2018-03-27T00:00:00"/>
        <d v="2018-04-02T00:00:00"/>
        <d v="2018-04-10T00:00:00"/>
        <d v="2018-05-04T00:00:00"/>
        <d v="2018-05-10T00:00:00"/>
        <d v="2018-05-11T00:00:00"/>
        <d v="2018-05-15T00:00:00"/>
        <d v="2018-05-25T00:00:00"/>
        <d v="2018-06-04T00:00:00"/>
        <d v="2018-06-11T00:00:00"/>
        <d v="2018-06-18T00:00:00"/>
        <d v="2018-06-20T00:00:00"/>
        <d v="2018-06-21T00:00:00"/>
        <d v="2018-07-09T00:00:00"/>
        <d v="2018-07-17T00:00:00"/>
        <d v="2018-07-30T00:00:00"/>
        <d v="2018-08-06T00:00:00"/>
        <d v="2018-04-24T00:00:00" u="1"/>
        <d v="2018-03-24T00:00:00" u="1"/>
        <d v="2018-02-24T00:00:00" u="1"/>
      </sharedItems>
    </cacheField>
    <cacheField name="Річні квартала" numFmtId="14">
      <sharedItems containsBlank="1" count="4">
        <s v="I"/>
        <s v="II"/>
        <s v="III"/>
        <m u="1"/>
      </sharedItems>
    </cacheField>
    <cacheField name="Категорія лісів" numFmtId="0">
      <sharedItems containsSemiMixedTypes="0" containsString="0" containsNumber="1" containsInteger="1" minValue="2" maxValue="4" count="3">
        <n v="2"/>
        <n v="4"/>
        <n v="3"/>
      </sharedItems>
    </cacheField>
    <cacheField name="№ Кварталу" numFmtId="0">
      <sharedItems containsSemiMixedTypes="0" containsString="0" containsNumber="1" containsInteger="1" minValue="1" maxValue="115" count="75">
        <n v="13"/>
        <n v="99"/>
        <n v="75"/>
        <n v="85"/>
        <n v="3"/>
        <n v="16"/>
        <n v="21"/>
        <n v="23"/>
        <n v="25"/>
        <n v="32"/>
        <n v="33"/>
        <n v="37"/>
        <n v="92"/>
        <n v="1"/>
        <n v="2"/>
        <n v="4"/>
        <n v="6"/>
        <n v="10"/>
        <n v="15"/>
        <n v="17"/>
        <n v="18"/>
        <n v="22"/>
        <n v="26"/>
        <n v="27"/>
        <n v="64"/>
        <n v="41"/>
        <n v="42"/>
        <n v="43"/>
        <n v="44"/>
        <n v="47"/>
        <n v="52"/>
        <n v="54"/>
        <n v="60"/>
        <n v="63"/>
        <n v="46"/>
        <n v="30"/>
        <n v="115"/>
        <n v="66"/>
        <n v="106"/>
        <n v="39"/>
        <n v="65"/>
        <n v="12"/>
        <n v="36"/>
        <n v="61"/>
        <n v="68"/>
        <n v="8"/>
        <n v="35"/>
        <n v="38"/>
        <n v="11"/>
        <n v="28"/>
        <n v="7"/>
        <n v="14"/>
        <n v="59"/>
        <n v="50"/>
        <n v="89"/>
        <n v="5"/>
        <n v="90"/>
        <n v="24"/>
        <n v="53"/>
        <n v="103"/>
        <n v="104"/>
        <n v="105"/>
        <n v="81"/>
        <n v="9"/>
        <n v="93"/>
        <n v="49"/>
        <n v="107"/>
        <n v="79"/>
        <n v="102"/>
        <n v="55"/>
        <n v="20"/>
        <n v="51"/>
        <n v="70"/>
        <n v="71"/>
        <n v="40"/>
      </sharedItems>
    </cacheField>
    <cacheField name="№ Виділу" numFmtId="0">
      <sharedItems containsMixedTypes="1" containsNumber="1" minValue="1" maxValue="81.099999999999994" count="61">
        <n v="3"/>
        <n v="1.2"/>
        <n v="1"/>
        <n v="6"/>
        <n v="12"/>
        <n v="25.1"/>
        <n v="19"/>
        <n v="19.100000000000001"/>
        <n v="19.2"/>
        <n v="11.1"/>
        <n v="13"/>
        <n v="29.1"/>
        <n v="9"/>
        <n v="2.1"/>
        <n v="34"/>
        <n v="67"/>
        <n v="14"/>
        <n v="15"/>
        <n v="8"/>
        <n v="25"/>
        <n v="18"/>
        <n v="16"/>
        <n v="27"/>
        <n v="4"/>
        <n v="28"/>
        <n v="5"/>
        <n v="6.1"/>
        <n v="6.2"/>
        <n v="6.3"/>
        <n v="2"/>
        <n v="21"/>
        <n v="30"/>
        <n v="10"/>
        <n v="22"/>
        <n v="20"/>
        <n v="23"/>
        <n v="46"/>
        <n v="11"/>
        <n v="31"/>
        <n v="33"/>
        <n v="17"/>
        <n v="37"/>
        <n v="38"/>
        <n v="56"/>
        <n v="24"/>
        <n v="29"/>
        <n v="8.1"/>
        <n v="8.1999999999999993"/>
        <n v="81.099999999999994"/>
        <n v="17.100000000000001"/>
        <n v="3.1"/>
        <n v="9.1"/>
        <n v="31.1"/>
        <n v="50"/>
        <n v="26"/>
        <n v="7"/>
        <n v="48"/>
        <s v="31(1)"/>
        <s v="31(2)"/>
        <s v="13(1)"/>
        <s v="13(2)"/>
      </sharedItems>
    </cacheField>
    <cacheField name="Площа , га                                   " numFmtId="0">
      <sharedItems containsSemiMixedTypes="0" containsString="0" containsNumber="1" minValue="0.1" maxValue="30"/>
    </cacheField>
    <cacheField name="Господарство" numFmtId="0">
      <sharedItems/>
    </cacheField>
    <cacheField name="Порода" numFmtId="0">
      <sharedItems containsBlank="1" count="7">
        <s v="Береза"/>
        <s v="Ясен"/>
        <s v="Сосна"/>
        <s v="Дуб "/>
        <s v="Вільха"/>
        <s v="Осика"/>
        <m u="1"/>
      </sharedItems>
    </cacheField>
    <cacheField name="Ділової          " numFmtId="0">
      <sharedItems containsString="0" containsBlank="1" containsNumber="1" containsInteger="1" minValue="0" maxValue="1078"/>
    </cacheField>
    <cacheField name="Дров&quot;яної                  " numFmtId="0">
      <sharedItems containsString="0" containsBlank="1" containsNumber="1" containsInteger="1" minValue="2" maxValue="1174"/>
    </cacheField>
    <cacheField name="Разом ліквідної стовбурної      " numFmtId="0">
      <sharedItems containsSemiMixedTypes="0" containsString="0" containsNumber="1" containsInteger="1" minValue="0" maxValue="1272"/>
    </cacheField>
    <cacheField name="ліквіду з крони " numFmtId="0">
      <sharedItems containsString="0" containsBlank="1" containsNumber="1" containsInteger="1" minValue="0" maxValue="41"/>
    </cacheField>
    <cacheField name=" Хмиз" numFmtId="0">
      <sharedItems containsString="0" containsBlank="1" containsNumber="1" minValue="1" maxValue="162"/>
    </cacheField>
    <cacheField name="Разом" numFmtId="0">
      <sharedItems containsSemiMixedTypes="0" containsString="0" containsNumber="1" minValue="0" maxValue="1444"/>
    </cacheField>
    <cacheField name="Разам ліквіду" numFmtId="0">
      <sharedItems containsSemiMixedTypes="0" containsString="0" containsNumber="1" containsInteger="1" minValue="0" maxValue="1296"/>
    </cacheField>
    <cacheField name="Дрова НЕЛІКВІД            " numFmtId="0">
      <sharedItems containsString="0" containsBlank="1" containsNumber="1" containsInteger="1" minValue="1" maxValue="76"/>
    </cacheField>
    <cacheField name="Разом з Неліквідом" numFmtId="0">
      <sharedItems containsSemiMixedTypes="0" containsString="0" containsNumber="1" minValue="2" maxValue="1444"/>
    </cacheField>
    <cacheField name="Дата закінченя заготівлі" numFmtId="14">
      <sharedItems containsSemiMixedTypes="0" containsNonDate="0" containsDate="1" containsString="0" minDate="2018-04-01T00:00:00" maxDate="2019-01-01T00:00:00"/>
    </cacheField>
    <cacheField name="Стовпець4" numFmtId="14">
      <sharedItems/>
    </cacheField>
    <cacheField name="Стовпець1" numFmtId="14">
      <sharedItems/>
    </cacheField>
    <cacheField name="Належить сплатити" numFmtId="164">
      <sharedItems containsSemiMixedTypes="0" containsString="0" containsNumber="1" containsInteger="1" minValue="0" maxValue="190975"/>
    </cacheField>
    <cacheField name="Перший квартал" numFmtId="164">
      <sharedItems containsString="0" containsBlank="1" containsNumber="1" minValue="0" maxValue="47743.75"/>
    </cacheField>
    <cacheField name="Другий квартал" numFmtId="164">
      <sharedItems containsString="0" containsBlank="1" containsNumber="1" minValue="0" maxValue="47743.75"/>
    </cacheField>
    <cacheField name="Третій квартал" numFmtId="164">
      <sharedItems containsString="0" containsBlank="1" containsNumber="1" minValue="39" maxValue="47743.75"/>
    </cacheField>
    <cacheField name="Четвертий квартал" numFmtId="164">
      <sharedItems containsString="0" containsBlank="1" containsNumber="1" minValue="616.75" maxValue="47743.75"/>
    </cacheField>
    <cacheField name="Стовпець3" numFmtId="164">
      <sharedItems/>
    </cacheField>
    <cacheField name="Стовпець2" numFmtId="164">
      <sharedItems containsSemiMixedTypes="0" containsString="0" containsNumber="1" minValue="0" maxValue="47743.75"/>
    </cacheField>
    <cacheField name="Райони" numFmtId="0">
      <sharedItems count="4">
        <s v="Баришівський "/>
        <s v="Згурівський "/>
        <s v="Переяслав-Хм"/>
        <e v="#N/A" u="1"/>
      </sharedItems>
    </cacheField>
    <cacheField name="Селищьна рада" numFmtId="0">
      <sharedItems count="19">
        <s v="Коржівська"/>
        <s v="Аркадіївська"/>
        <s v="Циблівська"/>
        <s v="Жовтневська"/>
        <s v="Великокаратульська"/>
        <s v="Ковалиньська"/>
        <s v="Дівичівська"/>
        <s v="Стовп'язька"/>
        <s v="Сомководолинівська"/>
        <s v="Помоклівська"/>
        <s v="Соснівська"/>
        <s v="Гайшинська"/>
        <s v="Семенівська"/>
        <s v="Волошинівська"/>
        <s v="Березанська"/>
        <s v="Козлівська"/>
        <s v="Турівська"/>
        <s v="Войківська"/>
        <e v="#N/A" u="1"/>
      </sharedItems>
    </cacheField>
    <cacheField name="Код С/Р" numFmtId="0">
      <sharedItems containsSemiMixedTypes="0" containsString="0" containsNumber="1" containsInteger="1" minValue="0" maxValue="3223388200" count="19">
        <n v="3220282800"/>
        <n v="3221980300"/>
        <n v="3223388200"/>
        <n v="3223383700"/>
        <n v="3223380400"/>
        <n v="3223384100"/>
        <n v="3223382000"/>
        <n v="3223387200"/>
        <n v="3223386600"/>
        <n v="3223386000"/>
        <n v="3223386800"/>
        <n v="3223380800"/>
        <n v="3220287300"/>
        <n v="3220281700"/>
        <n v="3210400000"/>
        <n v="3223384000"/>
        <n v="3221986400"/>
        <n v="3221981300"/>
        <n v="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OnLoad="1" refreshedBy="Автор" refreshedDate="43348.459086805553" createdVersion="6" refreshedVersion="6" minRefreshableVersion="3" recordCount="230">
  <cacheSource type="worksheet">
    <worksheetSource name="Таблиця8" r:id="rId2"/>
  </cacheSource>
  <cacheFields count="39">
    <cacheField name="Лісництво" numFmtId="0">
      <sharedItems count="5">
        <s v="Березанське"/>
        <s v="Переяславське"/>
        <s v="Студениківське"/>
        <s v="Стовп'язьке"/>
        <s v="Помоклівське"/>
      </sharedItems>
    </cacheField>
    <cacheField name="Вид Рубки" numFmtId="0">
      <sharedItems containsBlank="1" count="10">
        <s v="РГК"/>
        <s v="Прочистка"/>
        <s v="Прорідження"/>
        <s v="Прохідна"/>
        <s v="Вибіркова санітарна"/>
        <s v="Суцільна санітарна"/>
        <s v="Приберання небезпечних дерев"/>
        <s v="Рубка поодиноких дерев"/>
        <s v="Освітлення"/>
        <m u="1"/>
      </sharedItems>
    </cacheField>
    <cacheField name=" Серія" numFmtId="0">
      <sharedItems containsBlank="1" count="2">
        <s v="КИ ЛРК"/>
        <m u="1"/>
      </sharedItems>
    </cacheField>
    <cacheField name="№ Лісорубного квитка" numFmtId="49">
      <sharedItems containsBlank="1" count="72">
        <s v="003826"/>
        <s v="003827"/>
        <s v="003828"/>
        <s v="003830"/>
        <s v="003832"/>
        <s v="003829"/>
        <s v="003844"/>
        <s v="003848"/>
        <s v="003833"/>
        <s v="003834"/>
        <s v="003856"/>
        <s v="003838"/>
        <s v="003840"/>
        <s v="003853"/>
        <s v="003835"/>
        <s v="003854"/>
        <s v="003837"/>
        <s v="003851"/>
        <s v="003858"/>
        <s v="003843"/>
        <s v="003849"/>
        <s v="003857"/>
        <s v="003859"/>
        <s v="003836"/>
        <s v="003852"/>
        <s v="003855"/>
        <s v="003846"/>
        <s v="003839"/>
        <s v="003845"/>
        <s v="003841"/>
        <s v="003847"/>
        <s v="003842"/>
        <s v="003850"/>
        <s v="003860"/>
        <s v="003861"/>
        <s v="003862"/>
        <s v="003863"/>
        <s v="003864"/>
        <s v="003865"/>
        <s v="003866"/>
        <s v="003867"/>
        <s v="003868"/>
        <s v="003869"/>
        <s v="003870"/>
        <s v="003871"/>
        <s v="003872"/>
        <s v="003873"/>
        <s v="003874"/>
        <s v="003875"/>
        <s v="003876"/>
        <s v="003877"/>
        <s v="003878"/>
        <s v="003879"/>
        <s v="003880"/>
        <s v="003881"/>
        <s v="003882"/>
        <s v="003883"/>
        <s v="003884"/>
        <s v="003885"/>
        <s v="003886"/>
        <s v="003887"/>
        <s v="003888"/>
        <s v="003889"/>
        <s v="003890"/>
        <s v="003891"/>
        <s v="003892"/>
        <s v="003893"/>
        <s v="003894"/>
        <s v="003895"/>
        <s v="003896"/>
        <m u="1"/>
        <s v="0033877" u="1"/>
      </sharedItems>
    </cacheField>
    <cacheField name="Дата видачі квитка" numFmtId="14">
      <sharedItems containsSemiMixedTypes="0" containsNonDate="0" containsDate="1" containsString="0" minDate="2017-12-13T00:00:00" maxDate="2018-08-08T00:00:00" count="41">
        <d v="2017-12-13T00:00:00"/>
        <d v="2018-01-22T00:00:00"/>
        <d v="2018-01-23T00:00:00"/>
        <d v="2018-01-24T00:00:00"/>
        <d v="2018-01-03T00:00:00"/>
        <d v="2018-01-05T00:00:00"/>
        <d v="2018-02-26T00:00:00"/>
        <d v="2018-01-09T00:00:00"/>
        <d v="2018-01-15T00:00:00"/>
        <d v="2018-02-15T00:00:00"/>
        <d v="2018-02-23T00:00:00"/>
        <d v="2018-02-01T00:00:00"/>
        <d v="2018-03-01T00:00:00"/>
        <d v="2018-01-25T00:00:00"/>
        <d v="2018-03-12T00:00:00"/>
        <d v="2018-02-14T00:00:00"/>
        <d v="2018-01-10T00:00:00"/>
        <d v="2018-03-20T00:00:00"/>
        <d v="2018-03-23T00:00:00"/>
        <d v="2018-03-27T00:00:00"/>
        <d v="2018-04-02T00:00:00"/>
        <d v="2018-04-10T00:00:00"/>
        <d v="2018-05-04T00:00:00"/>
        <d v="2018-05-10T00:00:00"/>
        <d v="2018-05-11T00:00:00"/>
        <d v="2018-05-15T00:00:00"/>
        <d v="2018-05-25T00:00:00"/>
        <d v="2018-06-04T00:00:00"/>
        <d v="2018-06-11T00:00:00"/>
        <d v="2018-06-18T00:00:00"/>
        <d v="2018-06-20T00:00:00"/>
        <d v="2018-06-21T00:00:00"/>
        <d v="2018-07-09T00:00:00"/>
        <d v="2018-07-17T00:00:00"/>
        <d v="2018-07-30T00:00:00"/>
        <d v="2018-08-06T00:00:00"/>
        <d v="2018-08-07T00:00:00"/>
        <d v="2018-04-24T00:00:00" u="1"/>
        <d v="2018-03-24T00:00:00" u="1"/>
        <d v="2018-02-24T00:00:00" u="1"/>
        <d v="2018-01-12T00:00:00" u="1"/>
      </sharedItems>
    </cacheField>
    <cacheField name="Річні квартала" numFmtId="14">
      <sharedItems containsBlank="1" count="4">
        <s v="I"/>
        <s v="II"/>
        <s v="III"/>
        <m u="1"/>
      </sharedItems>
    </cacheField>
    <cacheField name="Категорія лісів" numFmtId="0">
      <sharedItems containsSemiMixedTypes="0" containsString="0" containsNumber="1" containsInteger="1" minValue="2" maxValue="4" count="3">
        <n v="2"/>
        <n v="4"/>
        <n v="3"/>
      </sharedItems>
    </cacheField>
    <cacheField name="№ Кварталу" numFmtId="0">
      <sharedItems containsSemiMixedTypes="0" containsString="0" containsNumber="1" containsInteger="1" minValue="1" maxValue="115" count="76">
        <n v="13"/>
        <n v="99"/>
        <n v="75"/>
        <n v="85"/>
        <n v="3"/>
        <n v="16"/>
        <n v="21"/>
        <n v="23"/>
        <n v="25"/>
        <n v="32"/>
        <n v="33"/>
        <n v="37"/>
        <n v="92"/>
        <n v="1"/>
        <n v="2"/>
        <n v="4"/>
        <n v="6"/>
        <n v="10"/>
        <n v="15"/>
        <n v="17"/>
        <n v="18"/>
        <n v="22"/>
        <n v="26"/>
        <n v="27"/>
        <n v="64"/>
        <n v="41"/>
        <n v="42"/>
        <n v="43"/>
        <n v="44"/>
        <n v="47"/>
        <n v="52"/>
        <n v="54"/>
        <n v="60"/>
        <n v="63"/>
        <n v="46"/>
        <n v="30"/>
        <n v="115"/>
        <n v="66"/>
        <n v="106"/>
        <n v="39"/>
        <n v="65"/>
        <n v="12"/>
        <n v="36"/>
        <n v="61"/>
        <n v="68"/>
        <n v="8"/>
        <n v="35"/>
        <n v="38"/>
        <n v="11"/>
        <n v="28"/>
        <n v="7"/>
        <n v="14"/>
        <n v="59"/>
        <n v="50"/>
        <n v="89"/>
        <n v="5"/>
        <n v="90"/>
        <n v="24"/>
        <n v="53"/>
        <n v="103"/>
        <n v="104"/>
        <n v="105"/>
        <n v="81"/>
        <n v="9"/>
        <n v="93"/>
        <n v="49"/>
        <n v="107"/>
        <n v="79"/>
        <n v="102"/>
        <n v="55"/>
        <n v="20"/>
        <n v="51"/>
        <n v="70"/>
        <n v="71"/>
        <n v="40"/>
        <n v="69"/>
      </sharedItems>
    </cacheField>
    <cacheField name="№ Виділу" numFmtId="0">
      <sharedItems containsMixedTypes="1" containsNumber="1" minValue="1" maxValue="81.099999999999994" count="62">
        <n v="3"/>
        <n v="1.2"/>
        <n v="1"/>
        <n v="6"/>
        <n v="12"/>
        <n v="25.1"/>
        <n v="19"/>
        <n v="19.100000000000001"/>
        <n v="19.2"/>
        <n v="11.1"/>
        <n v="13"/>
        <n v="29.1"/>
        <n v="9"/>
        <n v="2.1"/>
        <n v="34"/>
        <n v="67"/>
        <n v="14"/>
        <n v="15"/>
        <n v="8"/>
        <n v="25"/>
        <n v="18"/>
        <n v="16"/>
        <n v="27"/>
        <n v="4"/>
        <n v="28"/>
        <n v="5"/>
        <n v="6.1"/>
        <n v="6.2"/>
        <n v="6.3"/>
        <n v="2"/>
        <n v="21"/>
        <n v="30"/>
        <n v="10"/>
        <n v="22"/>
        <n v="20"/>
        <n v="23"/>
        <n v="46"/>
        <n v="11"/>
        <n v="31"/>
        <n v="33"/>
        <n v="17"/>
        <n v="37"/>
        <n v="38"/>
        <n v="56"/>
        <n v="24"/>
        <n v="29"/>
        <n v="8.1"/>
        <n v="8.1999999999999993"/>
        <n v="81.099999999999994"/>
        <n v="17.100000000000001"/>
        <n v="3.1"/>
        <n v="9.1"/>
        <n v="31.1"/>
        <n v="50"/>
        <n v="26"/>
        <n v="7"/>
        <n v="48"/>
        <s v="31(1)"/>
        <s v="31(2)"/>
        <s v="13(1)"/>
        <s v="13(2)"/>
        <n v="36"/>
      </sharedItems>
    </cacheField>
    <cacheField name="Площа , га                                   " numFmtId="0">
      <sharedItems containsSemiMixedTypes="0" containsString="0" containsNumber="1" minValue="0.1" maxValue="30"/>
    </cacheField>
    <cacheField name="Господарство" numFmtId="0">
      <sharedItems/>
    </cacheField>
    <cacheField name="Порода" numFmtId="0">
      <sharedItems containsBlank="1" count="7">
        <s v="Береза"/>
        <s v="Ясен"/>
        <s v="Сосна"/>
        <s v="Дуб "/>
        <s v="Вільха"/>
        <s v="Осика"/>
        <m u="1"/>
      </sharedItems>
    </cacheField>
    <cacheField name="Ділової          " numFmtId="0">
      <sharedItems containsString="0" containsBlank="1" containsNumber="1" containsInteger="1" minValue="0" maxValue="1078"/>
    </cacheField>
    <cacheField name="Дров&quot;яної                  " numFmtId="0">
      <sharedItems containsString="0" containsBlank="1" containsNumber="1" containsInteger="1" minValue="0" maxValue="1174"/>
    </cacheField>
    <cacheField name="Разом ліквідної стовбурної      " numFmtId="0">
      <sharedItems containsSemiMixedTypes="0" containsString="0" containsNumber="1" containsInteger="1" minValue="0" maxValue="1272"/>
    </cacheField>
    <cacheField name="ліквіду з крони " numFmtId="0">
      <sharedItems containsString="0" containsBlank="1" containsNumber="1" containsInteger="1" minValue="0" maxValue="41"/>
    </cacheField>
    <cacheField name=" Хмиз" numFmtId="0">
      <sharedItems containsString="0" containsBlank="1" containsNumber="1" minValue="1" maxValue="162"/>
    </cacheField>
    <cacheField name="Разом" numFmtId="0">
      <sharedItems containsSemiMixedTypes="0" containsString="0" containsNumber="1" minValue="0" maxValue="1444"/>
    </cacheField>
    <cacheField name="Разам ліквіду" numFmtId="0">
      <sharedItems containsSemiMixedTypes="0" containsString="0" containsNumber="1" containsInteger="1" minValue="0" maxValue="1296"/>
    </cacheField>
    <cacheField name="Дрова НЕЛІКВІД            " numFmtId="0">
      <sharedItems containsString="0" containsBlank="1" containsNumber="1" containsInteger="1" minValue="1" maxValue="76"/>
    </cacheField>
    <cacheField name="Разом з Неліквідом" numFmtId="0">
      <sharedItems containsSemiMixedTypes="0" containsString="0" containsNumber="1" minValue="1" maxValue="1444"/>
    </cacheField>
    <cacheField name="Дата закінченя заготівлі" numFmtId="14">
      <sharedItems containsSemiMixedTypes="0" containsNonDate="0" containsDate="1" containsString="0" minDate="2018-04-01T00:00:00" maxDate="2019-01-01T00:00:00"/>
    </cacheField>
    <cacheField name="Стовпець4" numFmtId="14">
      <sharedItems/>
    </cacheField>
    <cacheField name="Стовпець1" numFmtId="14">
      <sharedItems/>
    </cacheField>
    <cacheField name="Нормативна вартість Ділової" numFmtId="0">
      <sharedItems containsSemiMixedTypes="0" containsString="0" containsNumber="1" containsInteger="1" minValue="0" maxValue="189754"/>
    </cacheField>
    <cacheField name="Нормативна вартість Дровяної" numFmtId="0">
      <sharedItems containsSemiMixedTypes="0" containsString="0" containsNumber="1" containsInteger="1" minValue="0" maxValue="3516"/>
    </cacheField>
    <cacheField name="Нормативна вартість Ліквід крони" numFmtId="0">
      <sharedItems containsString="0" containsBlank="1" containsNumber="1" containsInteger="1" minValue="0" maxValue="120"/>
    </cacheField>
    <cacheField name="Нормативна вартість Дрова +Ліквід крони" numFmtId="0">
      <sharedItems containsSemiMixedTypes="0" containsString="0" containsNumber="1" containsInteger="1" minValue="0" maxValue="3539"/>
    </cacheField>
    <cacheField name="Нормативна вартість РАЗОМ" numFmtId="0">
      <sharedItems containsSemiMixedTypes="0" containsString="0" containsNumber="1" containsInteger="1" minValue="0" maxValue="190975"/>
    </cacheField>
    <cacheField name="Належить сплатити" numFmtId="0">
      <sharedItems containsSemiMixedTypes="0" containsString="0" containsNumber="1" containsInteger="1" minValue="0" maxValue="190975"/>
    </cacheField>
    <cacheField name="Перший квартал" numFmtId="164">
      <sharedItems containsString="0" containsBlank="1" containsNumber="1" minValue="0" maxValue="47743.75"/>
    </cacheField>
    <cacheField name="Другий квартал" numFmtId="164">
      <sharedItems containsString="0" containsBlank="1" containsNumber="1" minValue="0" maxValue="47743.75"/>
    </cacheField>
    <cacheField name="Третій квартал" numFmtId="164">
      <sharedItems containsString="0" containsBlank="1" containsNumber="1" minValue="0" maxValue="47743.75"/>
    </cacheField>
    <cacheField name="Четвертий квартал" numFmtId="164">
      <sharedItems containsString="0" containsBlank="1" containsNumber="1" minValue="616.75" maxValue="47743.75"/>
    </cacheField>
    <cacheField name="Стовпець3" numFmtId="164">
      <sharedItems/>
    </cacheField>
    <cacheField name="Стовпець2" numFmtId="164">
      <sharedItems containsSemiMixedTypes="0" containsString="0" containsNumber="1" minValue="0" maxValue="47743.75"/>
    </cacheField>
    <cacheField name="Райони" numFmtId="0">
      <sharedItems count="4">
        <s v="Баришівський "/>
        <s v="Згурівський "/>
        <s v="Переяслав-Хм"/>
        <e v="#N/A" u="1"/>
      </sharedItems>
    </cacheField>
    <cacheField name="Селищьна рада" numFmtId="0">
      <sharedItems count="19">
        <s v="Коржівська"/>
        <s v="Аркадіївська"/>
        <s v="Циблівська"/>
        <s v="Жовтневська"/>
        <s v="Великокаратульська"/>
        <s v="Ковалиньська"/>
        <s v="Дівичівська"/>
        <s v="Стовп'язька"/>
        <s v="Сомководолинівська"/>
        <s v="Помоклівська"/>
        <s v="Соснівська"/>
        <s v="Гайшинська"/>
        <s v="Семенівська"/>
        <s v="Волошинівська"/>
        <s v="Березанська"/>
        <s v="Козлівська"/>
        <s v="Турівська"/>
        <s v="Войківська"/>
        <e v="#N/A" u="1"/>
      </sharedItems>
    </cacheField>
    <cacheField name="Код С/Р" numFmtId="0">
      <sharedItems containsSemiMixedTypes="0" containsString="0" containsNumber="1" containsInteger="1" minValue="0" maxValue="3223388200" count="19">
        <n v="3220282800"/>
        <n v="3221980300"/>
        <n v="3223388200"/>
        <n v="3223383700"/>
        <n v="3223380400"/>
        <n v="3223384100"/>
        <n v="3223382000"/>
        <n v="3223387200"/>
        <n v="3223386600"/>
        <n v="3223386000"/>
        <n v="3223386800"/>
        <n v="3223380800"/>
        <n v="3220287300"/>
        <n v="3220281700"/>
        <n v="3210400000"/>
        <n v="3223384000"/>
        <n v="3221986400"/>
        <n v="3221981300"/>
        <n v="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2">
  <r>
    <x v="0"/>
    <x v="0"/>
    <x v="0"/>
    <s v="003826"/>
    <x v="0"/>
    <x v="0"/>
    <x v="0"/>
    <x v="0"/>
    <x v="0"/>
    <n v="0.6"/>
    <x v="0"/>
    <x v="0"/>
    <n v="36"/>
    <n v="88"/>
    <n v="124"/>
    <x v="0"/>
    <n v="5"/>
    <n v="135"/>
    <n v="130"/>
    <x v="0"/>
    <n v="135"/>
    <x v="0"/>
    <x v="0"/>
    <s v="КоржівськаIРГК"/>
    <n v="2467"/>
    <n v="616.75"/>
    <n v="616.75"/>
    <n v="616.75"/>
    <n v="616.75"/>
    <s v="КоржівськаIРГК"/>
    <n v="616.75"/>
    <x v="0"/>
    <x v="0"/>
    <x v="0"/>
  </r>
  <r>
    <x v="0"/>
    <x v="0"/>
    <x v="0"/>
    <s v="003826"/>
    <x v="0"/>
    <x v="0"/>
    <x v="1"/>
    <x v="1"/>
    <x v="1"/>
    <n v="0.9"/>
    <x v="1"/>
    <x v="1"/>
    <n v="134"/>
    <n v="180"/>
    <n v="314"/>
    <x v="1"/>
    <n v="14"/>
    <n v="354"/>
    <n v="340"/>
    <x v="0"/>
    <n v="354"/>
    <x v="0"/>
    <x v="0"/>
    <s v="АркадіївськаIРГК"/>
    <n v="34374"/>
    <n v="8593.5"/>
    <n v="8593.5"/>
    <n v="8593.5"/>
    <n v="8593.5"/>
    <s v="АркадіївськаIРГК"/>
    <n v="8593.5"/>
    <x v="1"/>
    <x v="1"/>
    <x v="1"/>
  </r>
  <r>
    <x v="1"/>
    <x v="0"/>
    <x v="0"/>
    <s v="003827"/>
    <x v="0"/>
    <x v="0"/>
    <x v="2"/>
    <x v="2"/>
    <x v="2"/>
    <n v="1"/>
    <x v="2"/>
    <x v="2"/>
    <n v="314"/>
    <n v="79"/>
    <n v="393"/>
    <x v="2"/>
    <n v="42"/>
    <n v="446"/>
    <n v="404"/>
    <x v="0"/>
    <n v="446"/>
    <x v="0"/>
    <x v="0"/>
    <s v="ЦиблівськаIРГК"/>
    <n v="49263"/>
    <n v="12315.75"/>
    <n v="12315.75"/>
    <n v="12315.75"/>
    <n v="12315.75"/>
    <s v="ЦиблівськаIРГК"/>
    <n v="12315.75"/>
    <x v="2"/>
    <x v="2"/>
    <x v="2"/>
  </r>
  <r>
    <x v="1"/>
    <x v="0"/>
    <x v="0"/>
    <s v="003827"/>
    <x v="0"/>
    <x v="0"/>
    <x v="2"/>
    <x v="3"/>
    <x v="3"/>
    <n v="1.2"/>
    <x v="2"/>
    <x v="2"/>
    <n v="346"/>
    <n v="131"/>
    <n v="477"/>
    <x v="3"/>
    <n v="49"/>
    <n v="536"/>
    <n v="487"/>
    <x v="0"/>
    <n v="536"/>
    <x v="0"/>
    <x v="0"/>
    <s v="ЦиблівськаIРГК"/>
    <n v="53611"/>
    <n v="13402.75"/>
    <n v="13402.75"/>
    <n v="13402.75"/>
    <n v="13402.75"/>
    <s v="ЦиблівськаIРГК"/>
    <n v="13402.75"/>
    <x v="2"/>
    <x v="2"/>
    <x v="2"/>
  </r>
  <r>
    <x v="1"/>
    <x v="0"/>
    <x v="0"/>
    <s v="003827"/>
    <x v="0"/>
    <x v="0"/>
    <x v="2"/>
    <x v="3"/>
    <x v="4"/>
    <n v="0.5"/>
    <x v="2"/>
    <x v="2"/>
    <n v="169"/>
    <n v="66"/>
    <n v="235"/>
    <x v="0"/>
    <n v="28"/>
    <n v="269"/>
    <n v="241"/>
    <x v="0"/>
    <n v="269"/>
    <x v="0"/>
    <x v="0"/>
    <s v="ЦиблівськаIРГК"/>
    <n v="24858"/>
    <n v="6214.5"/>
    <n v="6214.5"/>
    <n v="6214.5"/>
    <n v="6214.5"/>
    <s v="ЦиблівськаIРГК"/>
    <n v="6214.5"/>
    <x v="2"/>
    <x v="2"/>
    <x v="2"/>
  </r>
  <r>
    <x v="1"/>
    <x v="0"/>
    <x v="0"/>
    <s v="003827"/>
    <x v="0"/>
    <x v="0"/>
    <x v="2"/>
    <x v="3"/>
    <x v="5"/>
    <n v="0.7"/>
    <x v="2"/>
    <x v="2"/>
    <n v="162"/>
    <n v="60"/>
    <n v="222"/>
    <x v="4"/>
    <n v="27"/>
    <n v="254"/>
    <n v="227"/>
    <x v="0"/>
    <n v="254"/>
    <x v="0"/>
    <x v="0"/>
    <s v="ЦиблівськаIРГК"/>
    <n v="22635"/>
    <n v="5658.75"/>
    <n v="5658.75"/>
    <n v="5658.75"/>
    <n v="5658.75"/>
    <s v="ЦиблівськаIРГК"/>
    <n v="5658.75"/>
    <x v="2"/>
    <x v="2"/>
    <x v="2"/>
  </r>
  <r>
    <x v="2"/>
    <x v="0"/>
    <x v="0"/>
    <s v="003828"/>
    <x v="0"/>
    <x v="0"/>
    <x v="1"/>
    <x v="4"/>
    <x v="6"/>
    <n v="1.8"/>
    <x v="1"/>
    <x v="3"/>
    <n v="107"/>
    <n v="178"/>
    <n v="285"/>
    <x v="5"/>
    <n v="19"/>
    <n v="332"/>
    <n v="313"/>
    <x v="0"/>
    <n v="332"/>
    <x v="0"/>
    <x v="0"/>
    <s v="ЖовтневськаIРГК"/>
    <n v="53196"/>
    <n v="13299"/>
    <n v="13299"/>
    <n v="13299"/>
    <n v="13299"/>
    <s v="ЖовтневськаIРГК"/>
    <n v="13299"/>
    <x v="2"/>
    <x v="3"/>
    <x v="3"/>
  </r>
  <r>
    <x v="2"/>
    <x v="0"/>
    <x v="0"/>
    <s v="003828"/>
    <x v="0"/>
    <x v="0"/>
    <x v="1"/>
    <x v="5"/>
    <x v="7"/>
    <n v="1.1000000000000001"/>
    <x v="2"/>
    <x v="2"/>
    <n v="247"/>
    <n v="121"/>
    <n v="368"/>
    <x v="6"/>
    <n v="43"/>
    <n v="420"/>
    <n v="377"/>
    <x v="0"/>
    <n v="420"/>
    <x v="0"/>
    <x v="0"/>
    <s v="ЖовтневськаIРГК"/>
    <n v="45005"/>
    <n v="11251.25"/>
    <n v="11251.25"/>
    <n v="11251.25"/>
    <n v="11251.25"/>
    <s v="ЖовтневськаIРГК"/>
    <n v="11251.25"/>
    <x v="2"/>
    <x v="3"/>
    <x v="3"/>
  </r>
  <r>
    <x v="2"/>
    <x v="0"/>
    <x v="0"/>
    <s v="003828"/>
    <x v="0"/>
    <x v="0"/>
    <x v="1"/>
    <x v="5"/>
    <x v="8"/>
    <n v="1.1000000000000001"/>
    <x v="2"/>
    <x v="2"/>
    <n v="376"/>
    <n v="76"/>
    <n v="452"/>
    <x v="7"/>
    <n v="53"/>
    <n v="517"/>
    <n v="464"/>
    <x v="0"/>
    <n v="517"/>
    <x v="0"/>
    <x v="0"/>
    <s v="ЖовтневськаIРГК"/>
    <n v="70621"/>
    <n v="17655.25"/>
    <n v="17655.25"/>
    <n v="17655.25"/>
    <n v="17655.25"/>
    <s v="ЖовтневськаIРГК"/>
    <n v="17655.25"/>
    <x v="2"/>
    <x v="3"/>
    <x v="3"/>
  </r>
  <r>
    <x v="2"/>
    <x v="0"/>
    <x v="0"/>
    <s v="003828"/>
    <x v="0"/>
    <x v="0"/>
    <x v="1"/>
    <x v="6"/>
    <x v="9"/>
    <n v="2"/>
    <x v="1"/>
    <x v="3"/>
    <n v="163"/>
    <n v="238"/>
    <n v="401"/>
    <x v="8"/>
    <n v="27"/>
    <n v="460"/>
    <n v="433"/>
    <x v="0"/>
    <n v="460"/>
    <x v="0"/>
    <x v="0"/>
    <s v="ЖовтневськаIРГК"/>
    <n v="84911"/>
    <n v="21227.75"/>
    <n v="21227.75"/>
    <n v="21227.75"/>
    <n v="21227.75"/>
    <s v="ЖовтневськаIРГК"/>
    <n v="21227.75"/>
    <x v="2"/>
    <x v="3"/>
    <x v="3"/>
  </r>
  <r>
    <x v="2"/>
    <x v="0"/>
    <x v="0"/>
    <s v="003828"/>
    <x v="0"/>
    <x v="0"/>
    <x v="1"/>
    <x v="7"/>
    <x v="10"/>
    <n v="1.8"/>
    <x v="2"/>
    <x v="2"/>
    <n v="554"/>
    <n v="152"/>
    <n v="706"/>
    <x v="9"/>
    <n v="79"/>
    <n v="799"/>
    <n v="720"/>
    <x v="0"/>
    <n v="799"/>
    <x v="0"/>
    <x v="0"/>
    <s v="ВеликокаратульськаIРГК"/>
    <n v="101578"/>
    <n v="25394.5"/>
    <n v="25394.5"/>
    <n v="25394.5"/>
    <n v="25394.5"/>
    <s v="ВеликокаратульськаIРГК"/>
    <n v="25394.5"/>
    <x v="2"/>
    <x v="4"/>
    <x v="4"/>
  </r>
  <r>
    <x v="2"/>
    <x v="0"/>
    <x v="0"/>
    <s v="003828"/>
    <x v="0"/>
    <x v="0"/>
    <x v="1"/>
    <x v="8"/>
    <x v="11"/>
    <n v="1.9"/>
    <x v="2"/>
    <x v="2"/>
    <n v="607"/>
    <n v="133"/>
    <n v="740"/>
    <x v="10"/>
    <n v="94"/>
    <n v="851"/>
    <n v="757"/>
    <x v="0"/>
    <n v="851"/>
    <x v="0"/>
    <x v="0"/>
    <s v="ВеликокаратульськаIРГК"/>
    <n v="103283"/>
    <n v="25820.75"/>
    <n v="25820.75"/>
    <n v="25820.75"/>
    <n v="25820.75"/>
    <s v="ВеликокаратульськаIРГК"/>
    <n v="25820.75"/>
    <x v="2"/>
    <x v="4"/>
    <x v="4"/>
  </r>
  <r>
    <x v="2"/>
    <x v="0"/>
    <x v="0"/>
    <s v="003828"/>
    <x v="0"/>
    <x v="0"/>
    <x v="1"/>
    <x v="9"/>
    <x v="12"/>
    <n v="1.9"/>
    <x v="2"/>
    <x v="2"/>
    <n v="314"/>
    <n v="365"/>
    <n v="679"/>
    <x v="11"/>
    <n v="79"/>
    <n v="777"/>
    <n v="698"/>
    <x v="0"/>
    <n v="777"/>
    <x v="0"/>
    <x v="0"/>
    <s v="ВеликокаратульськаIРГК"/>
    <n v="63690"/>
    <n v="15922.5"/>
    <n v="15922.5"/>
    <n v="15922.5"/>
    <n v="15922.5"/>
    <s v="ВеликокаратульськаIРГК"/>
    <n v="15922.5"/>
    <x v="2"/>
    <x v="4"/>
    <x v="4"/>
  </r>
  <r>
    <x v="2"/>
    <x v="0"/>
    <x v="0"/>
    <s v="003828"/>
    <x v="0"/>
    <x v="0"/>
    <x v="1"/>
    <x v="10"/>
    <x v="13"/>
    <n v="2.7"/>
    <x v="2"/>
    <x v="2"/>
    <n v="1078"/>
    <n v="194"/>
    <n v="1272"/>
    <x v="12"/>
    <n v="148"/>
    <n v="1444"/>
    <n v="1296"/>
    <x v="0"/>
    <n v="1444"/>
    <x v="0"/>
    <x v="0"/>
    <s v="ВеликокаратульськаIРГК"/>
    <n v="190975"/>
    <n v="47743.75"/>
    <n v="47743.75"/>
    <n v="47743.75"/>
    <n v="47743.75"/>
    <s v="ВеликокаратульськаIРГК"/>
    <n v="47743.75"/>
    <x v="2"/>
    <x v="4"/>
    <x v="4"/>
  </r>
  <r>
    <x v="2"/>
    <x v="0"/>
    <x v="0"/>
    <s v="003828"/>
    <x v="0"/>
    <x v="0"/>
    <x v="1"/>
    <x v="10"/>
    <x v="14"/>
    <n v="1.2"/>
    <x v="2"/>
    <x v="2"/>
    <n v="125"/>
    <n v="179"/>
    <n v="304"/>
    <x v="2"/>
    <n v="34"/>
    <n v="349"/>
    <n v="315"/>
    <x v="0"/>
    <n v="349"/>
    <x v="0"/>
    <x v="0"/>
    <s v="ВеликокаратульськаIРГК"/>
    <n v="23344"/>
    <n v="5836"/>
    <n v="5836"/>
    <n v="5836"/>
    <n v="5836"/>
    <s v="ВеликокаратульськаIРГК"/>
    <n v="5836"/>
    <x v="2"/>
    <x v="4"/>
    <x v="4"/>
  </r>
  <r>
    <x v="2"/>
    <x v="0"/>
    <x v="0"/>
    <s v="003828"/>
    <x v="0"/>
    <x v="0"/>
    <x v="1"/>
    <x v="11"/>
    <x v="4"/>
    <n v="1.2"/>
    <x v="2"/>
    <x v="2"/>
    <n v="158"/>
    <n v="293"/>
    <n v="451"/>
    <x v="9"/>
    <n v="61"/>
    <n v="526"/>
    <n v="465"/>
    <x v="0"/>
    <n v="526"/>
    <x v="0"/>
    <x v="0"/>
    <s v="ВеликокаратульськаIРГК"/>
    <n v="31356"/>
    <n v="7839"/>
    <n v="7839"/>
    <n v="7839"/>
    <n v="7839"/>
    <s v="ВеликокаратульськаIРГК"/>
    <n v="7839"/>
    <x v="2"/>
    <x v="4"/>
    <x v="4"/>
  </r>
  <r>
    <x v="2"/>
    <x v="0"/>
    <x v="0"/>
    <s v="003828"/>
    <x v="0"/>
    <x v="0"/>
    <x v="1"/>
    <x v="12"/>
    <x v="15"/>
    <n v="0.8"/>
    <x v="2"/>
    <x v="2"/>
    <n v="160"/>
    <n v="163"/>
    <n v="323"/>
    <x v="6"/>
    <n v="35"/>
    <n v="367"/>
    <n v="332"/>
    <x v="0"/>
    <n v="367"/>
    <x v="0"/>
    <x v="0"/>
    <s v="ЖовтневськаIРГК"/>
    <n v="30228"/>
    <n v="7557"/>
    <n v="7557"/>
    <n v="7557"/>
    <n v="7557"/>
    <s v="ЖовтневськаIРГК"/>
    <n v="7557"/>
    <x v="2"/>
    <x v="3"/>
    <x v="3"/>
  </r>
  <r>
    <x v="3"/>
    <x v="0"/>
    <x v="0"/>
    <s v="003830"/>
    <x v="0"/>
    <x v="0"/>
    <x v="1"/>
    <x v="13"/>
    <x v="12"/>
    <n v="0.7"/>
    <x v="2"/>
    <x v="2"/>
    <n v="257"/>
    <n v="53"/>
    <n v="310"/>
    <x v="13"/>
    <n v="35"/>
    <n v="353"/>
    <n v="318"/>
    <x v="0"/>
    <n v="353"/>
    <x v="0"/>
    <x v="0"/>
    <s v="КовалиньськаIРГК"/>
    <n v="29388"/>
    <n v="7347"/>
    <n v="7347"/>
    <n v="7347"/>
    <n v="7347"/>
    <s v="КовалиньськаIРГК"/>
    <n v="7347"/>
    <x v="2"/>
    <x v="5"/>
    <x v="5"/>
  </r>
  <r>
    <x v="3"/>
    <x v="0"/>
    <x v="0"/>
    <s v="003830"/>
    <x v="0"/>
    <x v="0"/>
    <x v="1"/>
    <x v="14"/>
    <x v="0"/>
    <n v="1.5"/>
    <x v="2"/>
    <x v="2"/>
    <n v="435"/>
    <n v="205"/>
    <n v="640"/>
    <x v="10"/>
    <n v="72"/>
    <n v="729"/>
    <n v="657"/>
    <x v="0"/>
    <n v="729"/>
    <x v="0"/>
    <x v="0"/>
    <s v="КовалиньськаIРГК"/>
    <n v="50492"/>
    <n v="12623"/>
    <n v="12623"/>
    <n v="12623"/>
    <n v="12623"/>
    <s v="КовалиньськаIРГК"/>
    <n v="12623"/>
    <x v="2"/>
    <x v="5"/>
    <x v="5"/>
  </r>
  <r>
    <x v="3"/>
    <x v="0"/>
    <x v="0"/>
    <s v="003830"/>
    <x v="0"/>
    <x v="0"/>
    <x v="1"/>
    <x v="14"/>
    <x v="16"/>
    <n v="1.1000000000000001"/>
    <x v="2"/>
    <x v="2"/>
    <n v="297"/>
    <n v="150"/>
    <n v="447"/>
    <x v="6"/>
    <n v="57"/>
    <n v="513"/>
    <n v="456"/>
    <x v="0"/>
    <n v="513"/>
    <x v="0"/>
    <x v="0"/>
    <s v="КовалиньськаIРГК"/>
    <n v="31428"/>
    <n v="7857"/>
    <n v="7857"/>
    <n v="7857"/>
    <n v="7857"/>
    <s v="КовалиньськаIРГК"/>
    <n v="7857"/>
    <x v="2"/>
    <x v="5"/>
    <x v="5"/>
  </r>
  <r>
    <x v="3"/>
    <x v="0"/>
    <x v="0"/>
    <s v="003830"/>
    <x v="0"/>
    <x v="0"/>
    <x v="1"/>
    <x v="15"/>
    <x v="17"/>
    <n v="1.5"/>
    <x v="2"/>
    <x v="2"/>
    <n v="143"/>
    <n v="221"/>
    <n v="364"/>
    <x v="6"/>
    <n v="44"/>
    <n v="417"/>
    <n v="373"/>
    <x v="0"/>
    <n v="417"/>
    <x v="0"/>
    <x v="0"/>
    <s v="КовалиньськаIРГК"/>
    <n v="15653"/>
    <n v="3913.25"/>
    <n v="3913.25"/>
    <n v="3913.25"/>
    <n v="3913.25"/>
    <s v="КовалиньськаIРГК"/>
    <n v="3913.25"/>
    <x v="2"/>
    <x v="5"/>
    <x v="5"/>
  </r>
  <r>
    <x v="3"/>
    <x v="0"/>
    <x v="0"/>
    <s v="003830"/>
    <x v="0"/>
    <x v="0"/>
    <x v="1"/>
    <x v="16"/>
    <x v="18"/>
    <n v="0.5"/>
    <x v="2"/>
    <x v="2"/>
    <n v="77"/>
    <n v="52"/>
    <n v="129"/>
    <x v="14"/>
    <n v="14"/>
    <n v="146"/>
    <n v="132"/>
    <x v="0"/>
    <n v="146"/>
    <x v="0"/>
    <x v="0"/>
    <s v="КовалиньськаIРГК"/>
    <n v="8985"/>
    <n v="2246.25"/>
    <n v="2246.25"/>
    <n v="2246.25"/>
    <n v="2246.25"/>
    <s v="КовалиньськаIРГК"/>
    <n v="2246.25"/>
    <x v="2"/>
    <x v="5"/>
    <x v="5"/>
  </r>
  <r>
    <x v="3"/>
    <x v="0"/>
    <x v="0"/>
    <s v="003830"/>
    <x v="0"/>
    <x v="0"/>
    <x v="1"/>
    <x v="17"/>
    <x v="19"/>
    <n v="1.5"/>
    <x v="2"/>
    <x v="2"/>
    <n v="279"/>
    <n v="208"/>
    <n v="487"/>
    <x v="15"/>
    <n v="60"/>
    <n v="560"/>
    <n v="500"/>
    <x v="0"/>
    <n v="560"/>
    <x v="0"/>
    <x v="0"/>
    <s v="ДівичівськаIРГК"/>
    <n v="30291"/>
    <n v="7572.75"/>
    <n v="7572.75"/>
    <n v="7572.75"/>
    <n v="7572.75"/>
    <s v="ДівичівськаIРГК"/>
    <n v="7572.75"/>
    <x v="2"/>
    <x v="6"/>
    <x v="6"/>
  </r>
  <r>
    <x v="3"/>
    <x v="0"/>
    <x v="0"/>
    <s v="003830"/>
    <x v="0"/>
    <x v="0"/>
    <x v="1"/>
    <x v="18"/>
    <x v="20"/>
    <n v="2.4"/>
    <x v="2"/>
    <x v="2"/>
    <n v="359"/>
    <n v="297"/>
    <n v="656"/>
    <x v="3"/>
    <n v="100"/>
    <n v="766"/>
    <n v="666"/>
    <x v="0"/>
    <n v="766"/>
    <x v="0"/>
    <x v="0"/>
    <s v="ДівичівськаIРГК"/>
    <n v="30863"/>
    <n v="7715.75"/>
    <n v="7715.75"/>
    <n v="7715.75"/>
    <n v="7715.75"/>
    <s v="ДівичівськаIРГК"/>
    <n v="7715.75"/>
    <x v="2"/>
    <x v="6"/>
    <x v="6"/>
  </r>
  <r>
    <x v="3"/>
    <x v="0"/>
    <x v="0"/>
    <s v="003830"/>
    <x v="0"/>
    <x v="0"/>
    <x v="1"/>
    <x v="19"/>
    <x v="10"/>
    <n v="1.1000000000000001"/>
    <x v="2"/>
    <x v="2"/>
    <n v="91"/>
    <n v="127"/>
    <n v="218"/>
    <x v="0"/>
    <n v="22"/>
    <n v="246"/>
    <n v="224"/>
    <x v="0"/>
    <n v="246"/>
    <x v="0"/>
    <x v="0"/>
    <s v="КовалиньськаIРГК"/>
    <n v="10697"/>
    <n v="2674.25"/>
    <n v="2674.25"/>
    <n v="2674.25"/>
    <n v="2674.25"/>
    <s v="КовалиньськаIРГК"/>
    <n v="2674.25"/>
    <x v="2"/>
    <x v="5"/>
    <x v="5"/>
  </r>
  <r>
    <x v="3"/>
    <x v="0"/>
    <x v="0"/>
    <s v="003830"/>
    <x v="0"/>
    <x v="0"/>
    <x v="1"/>
    <x v="20"/>
    <x v="18"/>
    <n v="1.3"/>
    <x v="2"/>
    <x v="2"/>
    <n v="222"/>
    <n v="106"/>
    <n v="328"/>
    <x v="0"/>
    <n v="46"/>
    <n v="380"/>
    <n v="334"/>
    <x v="0"/>
    <n v="380"/>
    <x v="0"/>
    <x v="0"/>
    <s v="КовалиньськаIРГК"/>
    <n v="20339"/>
    <n v="5084.75"/>
    <n v="5084.75"/>
    <n v="5084.75"/>
    <n v="5084.75"/>
    <s v="КовалиньськаIРГК"/>
    <n v="5084.75"/>
    <x v="2"/>
    <x v="5"/>
    <x v="5"/>
  </r>
  <r>
    <x v="3"/>
    <x v="0"/>
    <x v="0"/>
    <s v="003830"/>
    <x v="0"/>
    <x v="0"/>
    <x v="1"/>
    <x v="6"/>
    <x v="2"/>
    <n v="2"/>
    <x v="2"/>
    <x v="2"/>
    <n v="292"/>
    <n v="289"/>
    <n v="581"/>
    <x v="2"/>
    <n v="77"/>
    <n v="669"/>
    <n v="592"/>
    <x v="0"/>
    <n v="669"/>
    <x v="0"/>
    <x v="0"/>
    <s v="ДівичівськаIРГК"/>
    <n v="29012"/>
    <n v="7253"/>
    <n v="7253"/>
    <n v="7253"/>
    <n v="7253"/>
    <s v="ДівичівськаIРГК"/>
    <n v="7253"/>
    <x v="2"/>
    <x v="6"/>
    <x v="6"/>
  </r>
  <r>
    <x v="3"/>
    <x v="0"/>
    <x v="0"/>
    <s v="003830"/>
    <x v="0"/>
    <x v="0"/>
    <x v="1"/>
    <x v="21"/>
    <x v="21"/>
    <n v="1.7"/>
    <x v="2"/>
    <x v="2"/>
    <n v="288"/>
    <n v="331"/>
    <n v="619"/>
    <x v="11"/>
    <n v="63"/>
    <n v="701"/>
    <n v="638"/>
    <x v="0"/>
    <n v="701"/>
    <x v="0"/>
    <x v="0"/>
    <s v="ДівичівськаIРГК"/>
    <n v="41143"/>
    <n v="10285.75"/>
    <n v="10285.75"/>
    <n v="10285.75"/>
    <n v="10285.75"/>
    <s v="ДівичівськаIРГК"/>
    <n v="10285.75"/>
    <x v="2"/>
    <x v="6"/>
    <x v="6"/>
  </r>
  <r>
    <x v="3"/>
    <x v="0"/>
    <x v="0"/>
    <s v="003830"/>
    <x v="0"/>
    <x v="0"/>
    <x v="1"/>
    <x v="22"/>
    <x v="22"/>
    <n v="0.2"/>
    <x v="1"/>
    <x v="3"/>
    <n v="30"/>
    <n v="41"/>
    <n v="71"/>
    <x v="16"/>
    <n v="5"/>
    <n v="83"/>
    <n v="78"/>
    <x v="0"/>
    <n v="83"/>
    <x v="0"/>
    <x v="0"/>
    <s v="КовалиньськаIРГК"/>
    <n v="9764"/>
    <n v="2441"/>
    <n v="2441"/>
    <n v="2441"/>
    <n v="2441"/>
    <s v="КовалиньськаIРГК"/>
    <n v="2441"/>
    <x v="2"/>
    <x v="5"/>
    <x v="5"/>
  </r>
  <r>
    <x v="3"/>
    <x v="0"/>
    <x v="0"/>
    <s v="003830"/>
    <x v="0"/>
    <x v="0"/>
    <x v="1"/>
    <x v="23"/>
    <x v="2"/>
    <n v="2.2999999999999998"/>
    <x v="0"/>
    <x v="4"/>
    <n v="263"/>
    <n v="316"/>
    <n v="579"/>
    <x v="17"/>
    <n v="28"/>
    <n v="648"/>
    <n v="620"/>
    <x v="0"/>
    <n v="648"/>
    <x v="0"/>
    <x v="0"/>
    <s v="КовалиньськаIРГК"/>
    <n v="6184"/>
    <n v="1546"/>
    <n v="1546"/>
    <n v="1546"/>
    <n v="1546"/>
    <s v="КовалиньськаIРГК"/>
    <n v="1546"/>
    <x v="2"/>
    <x v="5"/>
    <x v="5"/>
  </r>
  <r>
    <x v="3"/>
    <x v="0"/>
    <x v="0"/>
    <s v="003832"/>
    <x v="0"/>
    <x v="0"/>
    <x v="1"/>
    <x v="24"/>
    <x v="2"/>
    <n v="0.8"/>
    <x v="1"/>
    <x v="3"/>
    <n v="51"/>
    <n v="136"/>
    <n v="187"/>
    <x v="18"/>
    <n v="14"/>
    <n v="216"/>
    <n v="202"/>
    <x v="0"/>
    <n v="216"/>
    <x v="0"/>
    <x v="0"/>
    <s v="Стовп'язькаIРГК"/>
    <n v="14005"/>
    <n v="3501.25"/>
    <n v="3501.25"/>
    <n v="3501.25"/>
    <n v="3501.25"/>
    <s v="Стовп'язькаIРГК"/>
    <n v="3501.25"/>
    <x v="2"/>
    <x v="7"/>
    <x v="7"/>
  </r>
  <r>
    <x v="4"/>
    <x v="0"/>
    <x v="0"/>
    <s v="003829"/>
    <x v="0"/>
    <x v="0"/>
    <x v="1"/>
    <x v="25"/>
    <x v="23"/>
    <n v="2"/>
    <x v="2"/>
    <x v="2"/>
    <n v="340"/>
    <n v="250"/>
    <n v="590"/>
    <x v="10"/>
    <n v="66"/>
    <n v="673"/>
    <n v="607"/>
    <x v="0"/>
    <n v="673"/>
    <x v="0"/>
    <x v="0"/>
    <s v="СомководолинівськаIРГК"/>
    <n v="66975"/>
    <n v="16743.75"/>
    <n v="16743.75"/>
    <n v="16743.75"/>
    <n v="16743.75"/>
    <s v="СомководолинівськаIРГК"/>
    <n v="16743.75"/>
    <x v="2"/>
    <x v="8"/>
    <x v="8"/>
  </r>
  <r>
    <x v="4"/>
    <x v="0"/>
    <x v="0"/>
    <s v="003829"/>
    <x v="0"/>
    <x v="0"/>
    <x v="1"/>
    <x v="26"/>
    <x v="24"/>
    <n v="0.9"/>
    <x v="2"/>
    <x v="2"/>
    <n v="204"/>
    <n v="119"/>
    <n v="323"/>
    <x v="13"/>
    <n v="37"/>
    <n v="368"/>
    <n v="331"/>
    <x v="0"/>
    <n v="368"/>
    <x v="0"/>
    <x v="0"/>
    <s v="СомководолинівськаIРГК"/>
    <n v="37960"/>
    <n v="9490"/>
    <n v="9490"/>
    <n v="9490"/>
    <n v="9490"/>
    <s v="СомководолинівськаIРГК"/>
    <n v="9490"/>
    <x v="2"/>
    <x v="8"/>
    <x v="8"/>
  </r>
  <r>
    <x v="4"/>
    <x v="0"/>
    <x v="0"/>
    <s v="003829"/>
    <x v="0"/>
    <x v="0"/>
    <x v="1"/>
    <x v="27"/>
    <x v="25"/>
    <n v="1.6"/>
    <x v="2"/>
    <x v="2"/>
    <n v="363"/>
    <n v="116"/>
    <n v="479"/>
    <x v="6"/>
    <n v="55"/>
    <n v="543"/>
    <n v="488"/>
    <x v="0"/>
    <n v="543"/>
    <x v="0"/>
    <x v="0"/>
    <s v="СомководолинівськаIРГК"/>
    <n v="62639"/>
    <n v="15659.75"/>
    <n v="15659.75"/>
    <n v="15659.75"/>
    <n v="15659.75"/>
    <s v="СомководолинівськаIРГК"/>
    <n v="15659.75"/>
    <x v="2"/>
    <x v="8"/>
    <x v="8"/>
  </r>
  <r>
    <x v="4"/>
    <x v="0"/>
    <x v="0"/>
    <s v="003829"/>
    <x v="0"/>
    <x v="0"/>
    <x v="1"/>
    <x v="28"/>
    <x v="26"/>
    <n v="0.6"/>
    <x v="2"/>
    <x v="2"/>
    <n v="165"/>
    <n v="98"/>
    <n v="263"/>
    <x v="13"/>
    <n v="30"/>
    <n v="301"/>
    <n v="271"/>
    <x v="0"/>
    <n v="301"/>
    <x v="0"/>
    <x v="0"/>
    <s v="СомководолинівськаIРГК"/>
    <n v="31298"/>
    <n v="7824.5"/>
    <n v="7824.5"/>
    <n v="7824.5"/>
    <n v="7824.5"/>
    <s v="СомководолинівськаIРГК"/>
    <n v="7824.5"/>
    <x v="2"/>
    <x v="8"/>
    <x v="8"/>
  </r>
  <r>
    <x v="4"/>
    <x v="0"/>
    <x v="0"/>
    <s v="003829"/>
    <x v="0"/>
    <x v="0"/>
    <x v="1"/>
    <x v="28"/>
    <x v="27"/>
    <n v="0.9"/>
    <x v="2"/>
    <x v="2"/>
    <n v="164"/>
    <n v="82"/>
    <n v="246"/>
    <x v="0"/>
    <n v="28"/>
    <n v="280"/>
    <n v="252"/>
    <x v="0"/>
    <n v="280"/>
    <x v="0"/>
    <x v="0"/>
    <s v="СомководолинівськаIРГК"/>
    <n v="30519"/>
    <n v="7629.75"/>
    <n v="7629.75"/>
    <n v="7629.75"/>
    <n v="7629.75"/>
    <s v="СомководолинівськаIРГК"/>
    <n v="7629.75"/>
    <x v="2"/>
    <x v="8"/>
    <x v="8"/>
  </r>
  <r>
    <x v="4"/>
    <x v="0"/>
    <x v="0"/>
    <s v="003829"/>
    <x v="0"/>
    <x v="0"/>
    <x v="1"/>
    <x v="28"/>
    <x v="28"/>
    <n v="0.6"/>
    <x v="2"/>
    <x v="2"/>
    <n v="147"/>
    <n v="52"/>
    <n v="199"/>
    <x v="4"/>
    <n v="23"/>
    <n v="227"/>
    <n v="204"/>
    <x v="0"/>
    <n v="227"/>
    <x v="0"/>
    <x v="0"/>
    <s v="СомководолинівськаIРГК"/>
    <n v="26750"/>
    <n v="6687.5"/>
    <n v="6687.5"/>
    <n v="6687.5"/>
    <n v="6687.5"/>
    <s v="СомководолинівськаIРГК"/>
    <n v="6687.5"/>
    <x v="2"/>
    <x v="8"/>
    <x v="8"/>
  </r>
  <r>
    <x v="4"/>
    <x v="0"/>
    <x v="0"/>
    <s v="003829"/>
    <x v="0"/>
    <x v="0"/>
    <x v="1"/>
    <x v="28"/>
    <x v="21"/>
    <n v="1.8"/>
    <x v="2"/>
    <x v="2"/>
    <n v="255"/>
    <n v="232"/>
    <n v="487"/>
    <x v="15"/>
    <n v="58"/>
    <n v="558"/>
    <n v="500"/>
    <x v="0"/>
    <n v="558"/>
    <x v="0"/>
    <x v="0"/>
    <s v="СомководолинівськаIРГК"/>
    <n v="47599"/>
    <n v="11899.75"/>
    <n v="11899.75"/>
    <n v="11899.75"/>
    <n v="11899.75"/>
    <s v="СомководолинівськаIРГК"/>
    <n v="11899.75"/>
    <x v="2"/>
    <x v="8"/>
    <x v="8"/>
  </r>
  <r>
    <x v="4"/>
    <x v="0"/>
    <x v="0"/>
    <s v="003829"/>
    <x v="0"/>
    <x v="0"/>
    <x v="1"/>
    <x v="28"/>
    <x v="23"/>
    <n v="1.7"/>
    <x v="2"/>
    <x v="2"/>
    <n v="297"/>
    <n v="266"/>
    <n v="563"/>
    <x v="15"/>
    <n v="65"/>
    <n v="641"/>
    <n v="576"/>
    <x v="0"/>
    <n v="641"/>
    <x v="0"/>
    <x v="0"/>
    <s v="СомководолинівськаIРГК"/>
    <n v="54317"/>
    <n v="13579.25"/>
    <n v="13579.25"/>
    <n v="13579.25"/>
    <n v="13579.25"/>
    <s v="СомководолинівськаIРГК"/>
    <n v="13579.25"/>
    <x v="2"/>
    <x v="8"/>
    <x v="8"/>
  </r>
  <r>
    <x v="4"/>
    <x v="0"/>
    <x v="0"/>
    <s v="003829"/>
    <x v="0"/>
    <x v="0"/>
    <x v="1"/>
    <x v="29"/>
    <x v="25"/>
    <n v="1"/>
    <x v="2"/>
    <x v="2"/>
    <n v="276"/>
    <n v="86"/>
    <n v="362"/>
    <x v="16"/>
    <n v="41"/>
    <n v="410"/>
    <n v="369"/>
    <x v="0"/>
    <n v="410"/>
    <x v="0"/>
    <x v="0"/>
    <s v="СомководолинівськаIРГК"/>
    <n v="48145"/>
    <n v="12036.25"/>
    <n v="12036.25"/>
    <n v="12036.25"/>
    <n v="12036.25"/>
    <s v="СомководолинівськаIРГК"/>
    <n v="12036.25"/>
    <x v="2"/>
    <x v="8"/>
    <x v="8"/>
  </r>
  <r>
    <x v="4"/>
    <x v="0"/>
    <x v="0"/>
    <s v="003829"/>
    <x v="0"/>
    <x v="0"/>
    <x v="1"/>
    <x v="30"/>
    <x v="29"/>
    <n v="0.5"/>
    <x v="2"/>
    <x v="2"/>
    <n v="84"/>
    <n v="36"/>
    <n v="120"/>
    <x v="14"/>
    <n v="13"/>
    <n v="136"/>
    <n v="123"/>
    <x v="0"/>
    <n v="136"/>
    <x v="0"/>
    <x v="0"/>
    <s v="ПомоклівськаIРГК"/>
    <n v="15290"/>
    <n v="3822.5"/>
    <n v="3822.5"/>
    <n v="3822.5"/>
    <n v="3822.5"/>
    <s v="ПомоклівськаIРГК"/>
    <n v="3822.5"/>
    <x v="2"/>
    <x v="9"/>
    <x v="9"/>
  </r>
  <r>
    <x v="4"/>
    <x v="0"/>
    <x v="0"/>
    <s v="003829"/>
    <x v="0"/>
    <x v="0"/>
    <x v="1"/>
    <x v="31"/>
    <x v="30"/>
    <n v="0.9"/>
    <x v="2"/>
    <x v="2"/>
    <n v="156"/>
    <n v="142"/>
    <n v="298"/>
    <x v="6"/>
    <n v="37"/>
    <n v="344"/>
    <n v="307"/>
    <x v="0"/>
    <n v="344"/>
    <x v="0"/>
    <x v="0"/>
    <s v="ПомоклівськаIРГК"/>
    <n v="29798"/>
    <n v="7449.5"/>
    <n v="7449.5"/>
    <n v="7449.5"/>
    <n v="7449.5"/>
    <s v="ПомоклівськаIРГК"/>
    <n v="7449.5"/>
    <x v="2"/>
    <x v="9"/>
    <x v="9"/>
  </r>
  <r>
    <x v="4"/>
    <x v="0"/>
    <x v="0"/>
    <s v="003829"/>
    <x v="0"/>
    <x v="0"/>
    <x v="1"/>
    <x v="32"/>
    <x v="25"/>
    <n v="0.8"/>
    <x v="2"/>
    <x v="2"/>
    <n v="140"/>
    <n v="101"/>
    <n v="241"/>
    <x v="16"/>
    <n v="31"/>
    <n v="279"/>
    <n v="248"/>
    <x v="0"/>
    <n v="279"/>
    <x v="0"/>
    <x v="0"/>
    <s v="СомководолинівськаIРГК"/>
    <n v="26343"/>
    <n v="6585.75"/>
    <n v="6585.75"/>
    <n v="6585.75"/>
    <n v="6585.75"/>
    <s v="СомководолинівськаIРГК"/>
    <n v="6585.75"/>
    <x v="2"/>
    <x v="8"/>
    <x v="8"/>
  </r>
  <r>
    <x v="4"/>
    <x v="0"/>
    <x v="0"/>
    <s v="003829"/>
    <x v="0"/>
    <x v="0"/>
    <x v="1"/>
    <x v="33"/>
    <x v="18"/>
    <n v="0.9"/>
    <x v="2"/>
    <x v="2"/>
    <n v="210"/>
    <n v="95"/>
    <n v="305"/>
    <x v="6"/>
    <n v="33"/>
    <n v="347"/>
    <n v="314"/>
    <x v="0"/>
    <n v="347"/>
    <x v="0"/>
    <x v="0"/>
    <s v="СомководолинівськаIРГК"/>
    <n v="40035"/>
    <n v="10008.75"/>
    <n v="10008.75"/>
    <n v="10008.75"/>
    <n v="10008.75"/>
    <s v="СомководолинівськаIРГК"/>
    <n v="10008.75"/>
    <x v="2"/>
    <x v="8"/>
    <x v="8"/>
  </r>
  <r>
    <x v="4"/>
    <x v="0"/>
    <x v="0"/>
    <s v="003829"/>
    <x v="0"/>
    <x v="0"/>
    <x v="1"/>
    <x v="33"/>
    <x v="4"/>
    <n v="1.3"/>
    <x v="2"/>
    <x v="2"/>
    <n v="239"/>
    <n v="146"/>
    <n v="385"/>
    <x v="3"/>
    <n v="47"/>
    <n v="442"/>
    <n v="395"/>
    <x v="0"/>
    <n v="442"/>
    <x v="0"/>
    <x v="0"/>
    <s v="СомководолинівськаIРГК"/>
    <n v="42302"/>
    <n v="10575.5"/>
    <n v="10575.5"/>
    <n v="10575.5"/>
    <n v="10575.5"/>
    <s v="СомководолинівськаIРГК"/>
    <n v="10575.5"/>
    <x v="2"/>
    <x v="8"/>
    <x v="8"/>
  </r>
  <r>
    <x v="4"/>
    <x v="0"/>
    <x v="0"/>
    <s v="003829"/>
    <x v="0"/>
    <x v="0"/>
    <x v="1"/>
    <x v="24"/>
    <x v="31"/>
    <n v="0.5"/>
    <x v="0"/>
    <x v="0"/>
    <n v="40"/>
    <n v="51"/>
    <n v="91"/>
    <x v="19"/>
    <n v="8"/>
    <n v="103"/>
    <n v="95"/>
    <x v="0"/>
    <n v="103"/>
    <x v="0"/>
    <x v="0"/>
    <s v="СоснівськаIРГК"/>
    <n v="3564"/>
    <n v="891"/>
    <n v="891"/>
    <n v="891"/>
    <n v="891"/>
    <s v="СоснівськаIРГК"/>
    <n v="891"/>
    <x v="2"/>
    <x v="10"/>
    <x v="10"/>
  </r>
  <r>
    <x v="4"/>
    <x v="0"/>
    <x v="0"/>
    <s v="003829"/>
    <x v="0"/>
    <x v="0"/>
    <x v="1"/>
    <x v="2"/>
    <x v="2"/>
    <n v="2"/>
    <x v="2"/>
    <x v="2"/>
    <n v="496"/>
    <n v="131"/>
    <n v="627"/>
    <x v="20"/>
    <n v="70"/>
    <n v="713"/>
    <n v="643"/>
    <x v="0"/>
    <n v="713"/>
    <x v="0"/>
    <x v="0"/>
    <s v="ПомоклівськаIРГК"/>
    <n v="93306"/>
    <n v="23326.5"/>
    <n v="23326.5"/>
    <n v="23326.5"/>
    <n v="23326.5"/>
    <s v="ПомоклівськаIРГК"/>
    <n v="23326.5"/>
    <x v="2"/>
    <x v="9"/>
    <x v="9"/>
  </r>
  <r>
    <x v="4"/>
    <x v="1"/>
    <x v="0"/>
    <s v="003844"/>
    <x v="1"/>
    <x v="0"/>
    <x v="1"/>
    <x v="34"/>
    <x v="32"/>
    <n v="0.8"/>
    <x v="2"/>
    <x v="2"/>
    <m/>
    <m/>
    <n v="0"/>
    <x v="21"/>
    <n v="4"/>
    <n v="4"/>
    <n v="0"/>
    <x v="0"/>
    <n v="4"/>
    <x v="1"/>
    <x v="1"/>
    <s v="СомководолинівськаIРД"/>
    <n v="0"/>
    <n v="0"/>
    <m/>
    <m/>
    <m/>
    <s v="СомководолинівськаIПрочистка"/>
    <n v="0"/>
    <x v="2"/>
    <x v="8"/>
    <x v="8"/>
  </r>
  <r>
    <x v="4"/>
    <x v="1"/>
    <x v="0"/>
    <s v="003844"/>
    <x v="2"/>
    <x v="0"/>
    <x v="1"/>
    <x v="29"/>
    <x v="33"/>
    <n v="2.4"/>
    <x v="0"/>
    <x v="0"/>
    <m/>
    <m/>
    <n v="0"/>
    <x v="21"/>
    <n v="12"/>
    <n v="12"/>
    <n v="0"/>
    <x v="0"/>
    <n v="12"/>
    <x v="1"/>
    <x v="1"/>
    <s v="СомководолинівськаIРД"/>
    <n v="0"/>
    <n v="0"/>
    <m/>
    <m/>
    <m/>
    <s v="СомководолинівськаIПрочистка"/>
    <n v="0"/>
    <x v="2"/>
    <x v="8"/>
    <x v="8"/>
  </r>
  <r>
    <x v="2"/>
    <x v="1"/>
    <x v="0"/>
    <s v="003848"/>
    <x v="3"/>
    <x v="0"/>
    <x v="1"/>
    <x v="35"/>
    <x v="10"/>
    <n v="1.1000000000000001"/>
    <x v="2"/>
    <x v="2"/>
    <m/>
    <m/>
    <n v="0"/>
    <x v="21"/>
    <n v="8.8000000000000007"/>
    <n v="8.8000000000000007"/>
    <n v="0"/>
    <x v="0"/>
    <n v="8.8000000000000007"/>
    <x v="1"/>
    <x v="1"/>
    <s v="ВеликокаратульськаIРД"/>
    <n v="0"/>
    <n v="0"/>
    <m/>
    <m/>
    <m/>
    <s v="ВеликокаратульськаIПрочистка"/>
    <n v="0"/>
    <x v="2"/>
    <x v="4"/>
    <x v="4"/>
  </r>
  <r>
    <x v="2"/>
    <x v="1"/>
    <x v="0"/>
    <s v="003848"/>
    <x v="3"/>
    <x v="0"/>
    <x v="1"/>
    <x v="36"/>
    <x v="2"/>
    <n v="2.4"/>
    <x v="2"/>
    <x v="2"/>
    <m/>
    <m/>
    <n v="0"/>
    <x v="21"/>
    <n v="19.2"/>
    <n v="19.2"/>
    <n v="0"/>
    <x v="0"/>
    <n v="19.2"/>
    <x v="1"/>
    <x v="1"/>
    <s v="ГайшинськаIРД"/>
    <n v="0"/>
    <n v="0"/>
    <m/>
    <m/>
    <m/>
    <s v="ГайшинськаIПрочистка"/>
    <n v="0"/>
    <x v="2"/>
    <x v="11"/>
    <x v="11"/>
  </r>
  <r>
    <x v="0"/>
    <x v="2"/>
    <x v="0"/>
    <s v="003833"/>
    <x v="4"/>
    <x v="0"/>
    <x v="0"/>
    <x v="27"/>
    <x v="34"/>
    <n v="2.1"/>
    <x v="2"/>
    <x v="2"/>
    <m/>
    <n v="31"/>
    <n v="31"/>
    <x v="21"/>
    <n v="2"/>
    <n v="33"/>
    <n v="31"/>
    <x v="0"/>
    <n v="33"/>
    <x v="2"/>
    <x v="1"/>
    <s v="СеменівськаIРД"/>
    <n v="0"/>
    <n v="0"/>
    <m/>
    <m/>
    <m/>
    <s v="СеменівськаIПрорідження"/>
    <n v="0"/>
    <x v="0"/>
    <x v="12"/>
    <x v="12"/>
  </r>
  <r>
    <x v="0"/>
    <x v="2"/>
    <x v="0"/>
    <s v="003833"/>
    <x v="4"/>
    <x v="0"/>
    <x v="0"/>
    <x v="27"/>
    <x v="35"/>
    <n v="4.2"/>
    <x v="2"/>
    <x v="2"/>
    <m/>
    <n v="56"/>
    <n v="56"/>
    <x v="21"/>
    <n v="3"/>
    <n v="59"/>
    <n v="56"/>
    <x v="0"/>
    <n v="59"/>
    <x v="2"/>
    <x v="1"/>
    <s v="СеменівськаIРД"/>
    <n v="0"/>
    <n v="0"/>
    <m/>
    <m/>
    <m/>
    <s v="СеменівськаIПрорідження"/>
    <n v="0"/>
    <x v="0"/>
    <x v="12"/>
    <x v="12"/>
  </r>
  <r>
    <x v="0"/>
    <x v="2"/>
    <x v="0"/>
    <s v="003833"/>
    <x v="4"/>
    <x v="0"/>
    <x v="1"/>
    <x v="37"/>
    <x v="29"/>
    <n v="9.1999999999999993"/>
    <x v="2"/>
    <x v="2"/>
    <m/>
    <n v="126"/>
    <n v="126"/>
    <x v="22"/>
    <n v="8"/>
    <n v="135"/>
    <n v="127"/>
    <x v="0"/>
    <n v="135"/>
    <x v="2"/>
    <x v="1"/>
    <s v="СеменівськаIРД"/>
    <n v="0"/>
    <n v="0"/>
    <m/>
    <m/>
    <m/>
    <s v="СеменівськаIПрорідження"/>
    <n v="0"/>
    <x v="0"/>
    <x v="12"/>
    <x v="12"/>
  </r>
  <r>
    <x v="0"/>
    <x v="2"/>
    <x v="0"/>
    <s v="003833"/>
    <x v="4"/>
    <x v="0"/>
    <x v="1"/>
    <x v="37"/>
    <x v="35"/>
    <n v="3.7"/>
    <x v="2"/>
    <x v="2"/>
    <m/>
    <n v="39"/>
    <n v="39"/>
    <x v="21"/>
    <n v="2"/>
    <n v="41"/>
    <n v="39"/>
    <x v="0"/>
    <n v="41"/>
    <x v="2"/>
    <x v="1"/>
    <s v="СеменівськаIРД"/>
    <n v="0"/>
    <n v="0"/>
    <m/>
    <m/>
    <m/>
    <s v="СеменівськаIПрорідження"/>
    <n v="0"/>
    <x v="0"/>
    <x v="12"/>
    <x v="12"/>
  </r>
  <r>
    <x v="4"/>
    <x v="2"/>
    <x v="0"/>
    <s v="003834"/>
    <x v="5"/>
    <x v="0"/>
    <x v="1"/>
    <x v="38"/>
    <x v="6"/>
    <n v="3"/>
    <x v="2"/>
    <x v="2"/>
    <m/>
    <n v="225"/>
    <n v="225"/>
    <x v="21"/>
    <n v="6"/>
    <n v="231"/>
    <n v="225"/>
    <x v="0"/>
    <n v="231"/>
    <x v="2"/>
    <x v="1"/>
    <s v="ПомоклівськаIРД"/>
    <n v="0"/>
    <n v="0"/>
    <m/>
    <m/>
    <m/>
    <s v="ПомоклівськаIПрорідження"/>
    <n v="0"/>
    <x v="2"/>
    <x v="9"/>
    <x v="9"/>
  </r>
  <r>
    <x v="3"/>
    <x v="2"/>
    <x v="0"/>
    <s v="003856"/>
    <x v="6"/>
    <x v="0"/>
    <x v="2"/>
    <x v="39"/>
    <x v="36"/>
    <n v="2"/>
    <x v="2"/>
    <x v="2"/>
    <n v="5"/>
    <n v="45"/>
    <n v="50"/>
    <x v="21"/>
    <n v="3"/>
    <n v="53"/>
    <n v="50"/>
    <x v="0"/>
    <n v="53"/>
    <x v="2"/>
    <x v="1"/>
    <s v="ДівичівськаIРД"/>
    <n v="0"/>
    <n v="0"/>
    <m/>
    <m/>
    <m/>
    <s v="ДівичівськаIПрорідження"/>
    <n v="0"/>
    <x v="2"/>
    <x v="6"/>
    <x v="6"/>
  </r>
  <r>
    <x v="3"/>
    <x v="3"/>
    <x v="0"/>
    <s v="003838"/>
    <x v="7"/>
    <x v="0"/>
    <x v="1"/>
    <x v="16"/>
    <x v="37"/>
    <n v="5.3"/>
    <x v="2"/>
    <x v="2"/>
    <m/>
    <n v="129"/>
    <n v="129"/>
    <x v="21"/>
    <n v="23"/>
    <n v="152"/>
    <n v="129"/>
    <x v="0"/>
    <n v="152"/>
    <x v="2"/>
    <x v="1"/>
    <s v="КовалиньськаIРД"/>
    <n v="932"/>
    <n v="932"/>
    <m/>
    <m/>
    <m/>
    <s v="КовалиньськаIПрохідна"/>
    <n v="233"/>
    <x v="2"/>
    <x v="5"/>
    <x v="5"/>
  </r>
  <r>
    <x v="3"/>
    <x v="3"/>
    <x v="0"/>
    <s v="003838"/>
    <x v="7"/>
    <x v="0"/>
    <x v="2"/>
    <x v="37"/>
    <x v="33"/>
    <n v="25"/>
    <x v="2"/>
    <x v="2"/>
    <n v="83"/>
    <n v="627"/>
    <n v="710"/>
    <x v="16"/>
    <n v="115"/>
    <n v="832"/>
    <n v="717"/>
    <x v="0"/>
    <n v="832"/>
    <x v="2"/>
    <x v="1"/>
    <s v="Стовп'язькаIРД"/>
    <n v="4282"/>
    <n v="4282"/>
    <m/>
    <m/>
    <m/>
    <s v="Стовп'язькаIПрохідна"/>
    <n v="1070.5"/>
    <x v="2"/>
    <x v="7"/>
    <x v="7"/>
  </r>
  <r>
    <x v="3"/>
    <x v="3"/>
    <x v="0"/>
    <s v="003840"/>
    <x v="8"/>
    <x v="0"/>
    <x v="2"/>
    <x v="40"/>
    <x v="38"/>
    <n v="8.8000000000000007"/>
    <x v="2"/>
    <x v="2"/>
    <n v="21"/>
    <n v="473"/>
    <n v="494"/>
    <x v="23"/>
    <n v="86"/>
    <n v="582"/>
    <n v="496"/>
    <x v="0"/>
    <n v="582"/>
    <x v="2"/>
    <x v="1"/>
    <s v="Стовп'язькаIРД"/>
    <n v="1648"/>
    <n v="1648"/>
    <m/>
    <m/>
    <m/>
    <s v="Стовп'язькаIПрохідна"/>
    <n v="412"/>
    <x v="2"/>
    <x v="7"/>
    <x v="7"/>
  </r>
  <r>
    <x v="3"/>
    <x v="3"/>
    <x v="0"/>
    <s v="003853"/>
    <x v="9"/>
    <x v="0"/>
    <x v="2"/>
    <x v="37"/>
    <x v="17"/>
    <n v="9.5"/>
    <x v="2"/>
    <x v="2"/>
    <m/>
    <n v="357"/>
    <n v="357"/>
    <x v="23"/>
    <n v="62"/>
    <n v="421"/>
    <n v="359"/>
    <x v="0"/>
    <n v="421"/>
    <x v="2"/>
    <x v="1"/>
    <s v="Стовп'язькаIРД"/>
    <n v="646"/>
    <n v="646"/>
    <m/>
    <m/>
    <m/>
    <s v="Стовп'язькаIПрохідна"/>
    <n v="161.5"/>
    <x v="2"/>
    <x v="7"/>
    <x v="7"/>
  </r>
  <r>
    <x v="0"/>
    <x v="4"/>
    <x v="0"/>
    <s v="003835"/>
    <x v="7"/>
    <x v="0"/>
    <x v="2"/>
    <x v="15"/>
    <x v="2"/>
    <n v="1.8"/>
    <x v="2"/>
    <x v="2"/>
    <n v="1"/>
    <n v="157"/>
    <n v="158"/>
    <x v="14"/>
    <n v="18"/>
    <n v="179"/>
    <n v="161"/>
    <x v="0"/>
    <n v="179"/>
    <x v="2"/>
    <x v="1"/>
    <s v="ВолошинівськаIРД"/>
    <n v="715"/>
    <n v="715"/>
    <m/>
    <m/>
    <m/>
    <s v="ВолошинівськаIВибіркова санітарна"/>
    <n v="178.75"/>
    <x v="0"/>
    <x v="13"/>
    <x v="13"/>
  </r>
  <r>
    <x v="0"/>
    <x v="4"/>
    <x v="0"/>
    <s v="003835"/>
    <x v="7"/>
    <x v="0"/>
    <x v="2"/>
    <x v="15"/>
    <x v="23"/>
    <n v="2"/>
    <x v="2"/>
    <x v="2"/>
    <m/>
    <n v="75"/>
    <n v="75"/>
    <x v="22"/>
    <n v="9"/>
    <n v="85"/>
    <n v="76"/>
    <x v="0"/>
    <n v="85"/>
    <x v="2"/>
    <x v="1"/>
    <s v="ВолошинівськаIРД"/>
    <n v="297"/>
    <n v="297"/>
    <m/>
    <m/>
    <m/>
    <s v="ВолошинівськаIВибіркова санітарна"/>
    <n v="74.25"/>
    <x v="0"/>
    <x v="13"/>
    <x v="13"/>
  </r>
  <r>
    <x v="0"/>
    <x v="4"/>
    <x v="0"/>
    <s v="003835"/>
    <x v="7"/>
    <x v="0"/>
    <x v="0"/>
    <x v="16"/>
    <x v="20"/>
    <n v="6.3"/>
    <x v="2"/>
    <x v="2"/>
    <m/>
    <n v="68"/>
    <n v="68"/>
    <x v="22"/>
    <n v="8"/>
    <n v="77"/>
    <n v="69"/>
    <x v="0"/>
    <n v="77"/>
    <x v="2"/>
    <x v="1"/>
    <s v="КоржівськаIРД"/>
    <n v="271"/>
    <n v="271"/>
    <m/>
    <m/>
    <m/>
    <s v="КоржівськаIВибіркова санітарна"/>
    <n v="67.75"/>
    <x v="0"/>
    <x v="0"/>
    <x v="0"/>
  </r>
  <r>
    <x v="0"/>
    <x v="4"/>
    <x v="0"/>
    <s v="003835"/>
    <x v="7"/>
    <x v="0"/>
    <x v="0"/>
    <x v="41"/>
    <x v="2"/>
    <n v="3.4"/>
    <x v="2"/>
    <x v="2"/>
    <n v="5"/>
    <n v="84"/>
    <n v="89"/>
    <x v="23"/>
    <n v="11"/>
    <n v="102"/>
    <n v="91"/>
    <x v="0"/>
    <n v="102"/>
    <x v="2"/>
    <x v="1"/>
    <s v="КоржівськаIРД"/>
    <n v="909"/>
    <n v="909"/>
    <m/>
    <m/>
    <m/>
    <s v="КоржівськаIВибіркова санітарна"/>
    <n v="227.25"/>
    <x v="0"/>
    <x v="0"/>
    <x v="0"/>
  </r>
  <r>
    <x v="0"/>
    <x v="4"/>
    <x v="0"/>
    <s v="003835"/>
    <x v="7"/>
    <x v="0"/>
    <x v="0"/>
    <x v="0"/>
    <x v="18"/>
    <n v="6.2"/>
    <x v="2"/>
    <x v="2"/>
    <m/>
    <n v="88"/>
    <n v="88"/>
    <x v="22"/>
    <n v="11"/>
    <n v="100"/>
    <n v="89"/>
    <x v="0"/>
    <n v="100"/>
    <x v="2"/>
    <x v="1"/>
    <s v="КоржівськаIРД"/>
    <n v="354"/>
    <n v="354"/>
    <m/>
    <m/>
    <m/>
    <s v="КоржівськаIВибіркова санітарна"/>
    <n v="88.5"/>
    <x v="0"/>
    <x v="0"/>
    <x v="0"/>
  </r>
  <r>
    <x v="0"/>
    <x v="4"/>
    <x v="0"/>
    <s v="003835"/>
    <x v="7"/>
    <x v="0"/>
    <x v="0"/>
    <x v="5"/>
    <x v="23"/>
    <n v="1.6"/>
    <x v="2"/>
    <x v="2"/>
    <n v="1"/>
    <n v="61"/>
    <n v="62"/>
    <x v="22"/>
    <n v="8"/>
    <n v="71"/>
    <n v="63"/>
    <x v="0"/>
    <n v="71"/>
    <x v="2"/>
    <x v="1"/>
    <s v="КоржівськаIРД"/>
    <n v="326"/>
    <n v="326"/>
    <m/>
    <m/>
    <m/>
    <s v="КоржівськаIВибіркова санітарна"/>
    <n v="81.5"/>
    <x v="0"/>
    <x v="0"/>
    <x v="0"/>
  </r>
  <r>
    <x v="0"/>
    <x v="4"/>
    <x v="0"/>
    <s v="003835"/>
    <x v="7"/>
    <x v="0"/>
    <x v="0"/>
    <x v="21"/>
    <x v="16"/>
    <n v="3.5"/>
    <x v="2"/>
    <x v="2"/>
    <n v="6"/>
    <n v="302"/>
    <n v="308"/>
    <x v="4"/>
    <n v="44"/>
    <n v="357"/>
    <n v="313"/>
    <x v="0"/>
    <n v="357"/>
    <x v="2"/>
    <x v="1"/>
    <s v="КоржівськаIРД"/>
    <n v="2124"/>
    <n v="2124"/>
    <m/>
    <m/>
    <m/>
    <s v="КоржівськаIВибіркова санітарна"/>
    <n v="531"/>
    <x v="0"/>
    <x v="0"/>
    <x v="0"/>
  </r>
  <r>
    <x v="0"/>
    <x v="4"/>
    <x v="0"/>
    <s v="003835"/>
    <x v="7"/>
    <x v="0"/>
    <x v="0"/>
    <x v="23"/>
    <x v="23"/>
    <n v="8.1"/>
    <x v="2"/>
    <x v="2"/>
    <n v="4"/>
    <n v="138"/>
    <n v="142"/>
    <x v="23"/>
    <n v="19"/>
    <n v="163"/>
    <n v="144"/>
    <x v="0"/>
    <n v="163"/>
    <x v="2"/>
    <x v="1"/>
    <s v="БерезанськаIРД"/>
    <n v="966"/>
    <n v="966"/>
    <m/>
    <m/>
    <m/>
    <s v="БерезанськаIВибіркова санітарна"/>
    <n v="241.5"/>
    <x v="0"/>
    <x v="14"/>
    <x v="14"/>
  </r>
  <r>
    <x v="0"/>
    <x v="4"/>
    <x v="0"/>
    <s v="003835"/>
    <x v="7"/>
    <x v="0"/>
    <x v="0"/>
    <x v="42"/>
    <x v="29"/>
    <n v="1.3"/>
    <x v="2"/>
    <x v="2"/>
    <n v="6"/>
    <n v="67"/>
    <n v="73"/>
    <x v="22"/>
    <n v="9"/>
    <n v="83"/>
    <n v="74"/>
    <x v="0"/>
    <n v="83"/>
    <x v="2"/>
    <x v="1"/>
    <s v="СеменівськаIРД"/>
    <n v="934"/>
    <n v="934"/>
    <m/>
    <m/>
    <m/>
    <s v="СеменівськаIВибіркова санітарна"/>
    <n v="233.5"/>
    <x v="0"/>
    <x v="12"/>
    <x v="12"/>
  </r>
  <r>
    <x v="0"/>
    <x v="4"/>
    <x v="0"/>
    <s v="003835"/>
    <x v="7"/>
    <x v="0"/>
    <x v="0"/>
    <x v="42"/>
    <x v="0"/>
    <n v="0.8"/>
    <x v="2"/>
    <x v="2"/>
    <n v="4"/>
    <n v="28"/>
    <n v="32"/>
    <x v="22"/>
    <n v="4"/>
    <n v="37"/>
    <n v="33"/>
    <x v="0"/>
    <n v="37"/>
    <x v="2"/>
    <x v="1"/>
    <s v="СеменівськаIРД"/>
    <n v="580"/>
    <n v="580"/>
    <m/>
    <m/>
    <m/>
    <s v="СеменівськаIВибіркова санітарна"/>
    <n v="145"/>
    <x v="0"/>
    <x v="12"/>
    <x v="12"/>
  </r>
  <r>
    <x v="0"/>
    <x v="4"/>
    <x v="0"/>
    <s v="003835"/>
    <x v="7"/>
    <x v="0"/>
    <x v="0"/>
    <x v="26"/>
    <x v="34"/>
    <n v="0.8"/>
    <x v="2"/>
    <x v="2"/>
    <m/>
    <n v="22"/>
    <n v="22"/>
    <x v="21"/>
    <n v="3"/>
    <n v="25"/>
    <n v="22"/>
    <x v="0"/>
    <n v="25"/>
    <x v="2"/>
    <x v="1"/>
    <s v="СеменівськаIРД"/>
    <n v="86"/>
    <n v="86"/>
    <m/>
    <m/>
    <m/>
    <s v="СеменівськаIВибіркова санітарна"/>
    <n v="21.5"/>
    <x v="0"/>
    <x v="12"/>
    <x v="12"/>
  </r>
  <r>
    <x v="0"/>
    <x v="4"/>
    <x v="0"/>
    <s v="003835"/>
    <x v="7"/>
    <x v="0"/>
    <x v="1"/>
    <x v="43"/>
    <x v="23"/>
    <n v="3.9"/>
    <x v="2"/>
    <x v="2"/>
    <m/>
    <n v="95"/>
    <n v="95"/>
    <x v="23"/>
    <n v="12"/>
    <n v="109"/>
    <n v="97"/>
    <x v="0"/>
    <n v="109"/>
    <x v="2"/>
    <x v="1"/>
    <s v="СеменівськаIРД"/>
    <n v="375"/>
    <n v="375"/>
    <m/>
    <m/>
    <m/>
    <s v="СеменівськаIВибіркова санітарна"/>
    <n v="93.75"/>
    <x v="0"/>
    <x v="12"/>
    <x v="12"/>
  </r>
  <r>
    <x v="0"/>
    <x v="4"/>
    <x v="0"/>
    <s v="003835"/>
    <x v="7"/>
    <x v="0"/>
    <x v="1"/>
    <x v="43"/>
    <x v="22"/>
    <n v="5.2"/>
    <x v="2"/>
    <x v="2"/>
    <m/>
    <n v="52"/>
    <n v="52"/>
    <x v="22"/>
    <n v="7"/>
    <n v="60"/>
    <n v="53"/>
    <x v="0"/>
    <n v="60"/>
    <x v="2"/>
    <x v="1"/>
    <s v="СеменівськаIРД"/>
    <n v="206"/>
    <n v="206"/>
    <m/>
    <m/>
    <m/>
    <s v="СеменівськаIВибіркова санітарна"/>
    <n v="51.5"/>
    <x v="0"/>
    <x v="12"/>
    <x v="12"/>
  </r>
  <r>
    <x v="0"/>
    <x v="4"/>
    <x v="0"/>
    <s v="003835"/>
    <x v="7"/>
    <x v="0"/>
    <x v="1"/>
    <x v="44"/>
    <x v="31"/>
    <n v="11.5"/>
    <x v="2"/>
    <x v="2"/>
    <m/>
    <n v="56"/>
    <n v="56"/>
    <x v="22"/>
    <n v="8"/>
    <n v="65"/>
    <n v="57"/>
    <x v="0"/>
    <n v="65"/>
    <x v="2"/>
    <x v="1"/>
    <s v="СеменівськаIРД"/>
    <n v="220"/>
    <n v="220"/>
    <m/>
    <m/>
    <m/>
    <s v="СеменівськаIВибіркова санітарна"/>
    <n v="55"/>
    <x v="0"/>
    <x v="12"/>
    <x v="12"/>
  </r>
  <r>
    <x v="0"/>
    <x v="4"/>
    <x v="0"/>
    <s v="003854"/>
    <x v="10"/>
    <x v="0"/>
    <x v="0"/>
    <x v="45"/>
    <x v="17"/>
    <n v="10"/>
    <x v="2"/>
    <x v="2"/>
    <n v="12"/>
    <n v="99"/>
    <n v="111"/>
    <x v="23"/>
    <n v="14"/>
    <n v="127"/>
    <n v="113"/>
    <x v="0"/>
    <n v="127"/>
    <x v="2"/>
    <x v="1"/>
    <s v="КоржівськаIРД"/>
    <n v="1786"/>
    <n v="1786"/>
    <m/>
    <m/>
    <m/>
    <s v="КоржівськаIВибіркова санітарна"/>
    <n v="446.5"/>
    <x v="0"/>
    <x v="0"/>
    <x v="0"/>
  </r>
  <r>
    <x v="0"/>
    <x v="4"/>
    <x v="0"/>
    <s v="003854"/>
    <x v="10"/>
    <x v="0"/>
    <x v="0"/>
    <x v="19"/>
    <x v="33"/>
    <n v="1.8"/>
    <x v="2"/>
    <x v="2"/>
    <n v="5"/>
    <n v="62"/>
    <n v="67"/>
    <x v="22"/>
    <n v="8"/>
    <n v="76"/>
    <n v="68"/>
    <x v="0"/>
    <n v="76"/>
    <x v="2"/>
    <x v="1"/>
    <s v="КоржівськаIРД"/>
    <n v="885"/>
    <n v="885"/>
    <m/>
    <m/>
    <m/>
    <s v="КоржівськаIВибіркова санітарна"/>
    <n v="221.25"/>
    <x v="0"/>
    <x v="0"/>
    <x v="0"/>
  </r>
  <r>
    <x v="0"/>
    <x v="4"/>
    <x v="0"/>
    <s v="003854"/>
    <x v="10"/>
    <x v="0"/>
    <x v="0"/>
    <x v="20"/>
    <x v="3"/>
    <n v="10.3"/>
    <x v="2"/>
    <x v="2"/>
    <n v="7"/>
    <n v="148"/>
    <n v="155"/>
    <x v="19"/>
    <n v="20"/>
    <n v="179"/>
    <n v="159"/>
    <x v="0"/>
    <n v="179"/>
    <x v="2"/>
    <x v="1"/>
    <s v="КоржівськаIРД"/>
    <n v="1647"/>
    <n v="1647"/>
    <m/>
    <m/>
    <m/>
    <s v="КоржівськаIВибіркова санітарна"/>
    <n v="411.75"/>
    <x v="0"/>
    <x v="0"/>
    <x v="0"/>
  </r>
  <r>
    <x v="2"/>
    <x v="4"/>
    <x v="0"/>
    <s v="003837"/>
    <x v="7"/>
    <x v="0"/>
    <x v="1"/>
    <x v="13"/>
    <x v="12"/>
    <n v="4.5"/>
    <x v="2"/>
    <x v="2"/>
    <m/>
    <n v="125"/>
    <n v="125"/>
    <x v="23"/>
    <n v="15"/>
    <n v="142"/>
    <n v="127"/>
    <x v="0"/>
    <n v="142"/>
    <x v="3"/>
    <x v="1"/>
    <s v="КозлівськаIРД"/>
    <n v="378"/>
    <n v="378"/>
    <m/>
    <m/>
    <m/>
    <s v="КозлівськаIВибіркова санітарна"/>
    <n v="94.5"/>
    <x v="2"/>
    <x v="15"/>
    <x v="15"/>
  </r>
  <r>
    <x v="2"/>
    <x v="4"/>
    <x v="0"/>
    <s v="003837"/>
    <x v="7"/>
    <x v="0"/>
    <x v="1"/>
    <x v="7"/>
    <x v="20"/>
    <n v="5.6"/>
    <x v="2"/>
    <x v="2"/>
    <m/>
    <n v="212"/>
    <n v="212"/>
    <x v="19"/>
    <n v="24"/>
    <n v="240"/>
    <n v="216"/>
    <x v="0"/>
    <n v="240"/>
    <x v="3"/>
    <x v="1"/>
    <s v="ВеликокаратульськаIРД"/>
    <n v="639"/>
    <n v="639"/>
    <m/>
    <m/>
    <m/>
    <s v="ВеликокаратульськаIВибіркова санітарна"/>
    <n v="159.75"/>
    <x v="2"/>
    <x v="4"/>
    <x v="4"/>
  </r>
  <r>
    <x v="2"/>
    <x v="4"/>
    <x v="0"/>
    <s v="003837"/>
    <x v="7"/>
    <x v="0"/>
    <x v="1"/>
    <x v="12"/>
    <x v="39"/>
    <n v="0.8"/>
    <x v="2"/>
    <x v="2"/>
    <m/>
    <n v="25"/>
    <n v="25"/>
    <x v="22"/>
    <n v="3"/>
    <n v="29"/>
    <n v="26"/>
    <x v="0"/>
    <n v="29"/>
    <x v="3"/>
    <x v="1"/>
    <s v="ЖовтневськаIРД"/>
    <n v="77"/>
    <n v="77"/>
    <m/>
    <m/>
    <m/>
    <s v="ЖовтневськаIВибіркова санітарна"/>
    <n v="19.25"/>
    <x v="2"/>
    <x v="3"/>
    <x v="3"/>
  </r>
  <r>
    <x v="2"/>
    <x v="4"/>
    <x v="0"/>
    <s v="003851"/>
    <x v="11"/>
    <x v="0"/>
    <x v="1"/>
    <x v="46"/>
    <x v="0"/>
    <n v="5.3"/>
    <x v="2"/>
    <x v="2"/>
    <m/>
    <n v="228"/>
    <n v="228"/>
    <x v="4"/>
    <n v="26"/>
    <n v="259"/>
    <n v="233"/>
    <x v="0"/>
    <n v="259"/>
    <x v="2"/>
    <x v="1"/>
    <s v="ВеликокаратульськаIРД"/>
    <n v="668"/>
    <n v="668"/>
    <m/>
    <m/>
    <m/>
    <s v="ВеликокаратульськаIВибіркова санітарна"/>
    <n v="167"/>
    <x v="2"/>
    <x v="4"/>
    <x v="4"/>
  </r>
  <r>
    <x v="2"/>
    <x v="4"/>
    <x v="0"/>
    <s v="003858"/>
    <x v="12"/>
    <x v="0"/>
    <x v="1"/>
    <x v="9"/>
    <x v="4"/>
    <n v="3.4"/>
    <x v="2"/>
    <x v="2"/>
    <m/>
    <n v="141"/>
    <n v="141"/>
    <x v="23"/>
    <n v="16"/>
    <n v="159"/>
    <n v="143"/>
    <x v="0"/>
    <n v="159"/>
    <x v="4"/>
    <x v="1"/>
    <s v="ВеликокаратульськаIРД"/>
    <n v="424"/>
    <n v="424"/>
    <m/>
    <m/>
    <m/>
    <s v="ВеликокаратульськаIВибіркова санітарна"/>
    <n v="106"/>
    <x v="2"/>
    <x v="4"/>
    <x v="4"/>
  </r>
  <r>
    <x v="2"/>
    <x v="4"/>
    <x v="0"/>
    <s v="003858"/>
    <x v="12"/>
    <x v="0"/>
    <x v="1"/>
    <x v="11"/>
    <x v="3"/>
    <n v="1.6"/>
    <x v="2"/>
    <x v="2"/>
    <m/>
    <n v="118"/>
    <n v="118"/>
    <x v="23"/>
    <n v="15"/>
    <n v="135"/>
    <n v="120"/>
    <x v="0"/>
    <n v="135"/>
    <x v="4"/>
    <x v="1"/>
    <s v="ВеликокаратульськаIРД"/>
    <n v="341"/>
    <n v="341"/>
    <m/>
    <m/>
    <m/>
    <s v="ВеликокаратульськаIВибіркова санітарна"/>
    <n v="85.25"/>
    <x v="2"/>
    <x v="4"/>
    <x v="4"/>
  </r>
  <r>
    <x v="2"/>
    <x v="4"/>
    <x v="0"/>
    <s v="003858"/>
    <x v="12"/>
    <x v="0"/>
    <x v="1"/>
    <x v="47"/>
    <x v="2"/>
    <n v="2.8"/>
    <x v="2"/>
    <x v="2"/>
    <m/>
    <n v="187"/>
    <n v="187"/>
    <x v="19"/>
    <n v="22"/>
    <n v="213"/>
    <n v="191"/>
    <x v="0"/>
    <n v="213"/>
    <x v="4"/>
    <x v="1"/>
    <s v="ВеликокаратульськаIРД"/>
    <n v="531"/>
    <n v="531"/>
    <m/>
    <m/>
    <m/>
    <s v="ВеликокаратульськаIВибіркова санітарна"/>
    <n v="132.75"/>
    <x v="2"/>
    <x v="4"/>
    <x v="4"/>
  </r>
  <r>
    <x v="4"/>
    <x v="4"/>
    <x v="0"/>
    <s v="003843"/>
    <x v="1"/>
    <x v="0"/>
    <x v="1"/>
    <x v="25"/>
    <x v="35"/>
    <n v="2.6"/>
    <x v="2"/>
    <x v="2"/>
    <m/>
    <n v="153"/>
    <n v="153"/>
    <x v="14"/>
    <n v="19"/>
    <n v="175"/>
    <n v="156"/>
    <x v="0"/>
    <n v="175"/>
    <x v="2"/>
    <x v="1"/>
    <s v="СомководолинівськаIРД"/>
    <n v="463"/>
    <n v="463"/>
    <m/>
    <m/>
    <m/>
    <s v="СомководолинівськаIВибіркова санітарна"/>
    <n v="115.75"/>
    <x v="2"/>
    <x v="8"/>
    <x v="8"/>
  </r>
  <r>
    <x v="4"/>
    <x v="4"/>
    <x v="0"/>
    <s v="003843"/>
    <x v="1"/>
    <x v="0"/>
    <x v="1"/>
    <x v="34"/>
    <x v="25"/>
    <n v="4.3"/>
    <x v="2"/>
    <x v="2"/>
    <m/>
    <n v="159"/>
    <n v="159"/>
    <x v="14"/>
    <n v="19"/>
    <n v="181"/>
    <n v="162"/>
    <x v="0"/>
    <n v="181"/>
    <x v="2"/>
    <x v="1"/>
    <s v="СомководолинівськаIРД"/>
    <n v="479"/>
    <n v="479"/>
    <m/>
    <m/>
    <m/>
    <s v="СомководолинівськаIВибіркова санітарна"/>
    <n v="119.75"/>
    <x v="2"/>
    <x v="8"/>
    <x v="8"/>
  </r>
  <r>
    <x v="4"/>
    <x v="4"/>
    <x v="0"/>
    <s v="003843"/>
    <x v="1"/>
    <x v="0"/>
    <x v="1"/>
    <x v="38"/>
    <x v="3"/>
    <n v="7.7"/>
    <x v="2"/>
    <x v="2"/>
    <m/>
    <n v="178"/>
    <n v="178"/>
    <x v="22"/>
    <n v="27"/>
    <n v="206"/>
    <n v="179"/>
    <x v="0"/>
    <n v="206"/>
    <x v="2"/>
    <x v="1"/>
    <s v="ПомоклівськаIРД"/>
    <n v="535"/>
    <n v="535"/>
    <m/>
    <m/>
    <m/>
    <s v="ПомоклівськаIВибіркова санітарна"/>
    <n v="133.75"/>
    <x v="2"/>
    <x v="9"/>
    <x v="9"/>
  </r>
  <r>
    <x v="4"/>
    <x v="4"/>
    <x v="0"/>
    <s v="003843"/>
    <x v="1"/>
    <x v="0"/>
    <x v="1"/>
    <x v="38"/>
    <x v="4"/>
    <n v="3.5"/>
    <x v="2"/>
    <x v="2"/>
    <m/>
    <n v="110"/>
    <n v="110"/>
    <x v="22"/>
    <n v="16"/>
    <n v="127"/>
    <n v="111"/>
    <x v="0"/>
    <n v="127"/>
    <x v="2"/>
    <x v="1"/>
    <s v="ПомоклівськаIРД"/>
    <n v="330"/>
    <n v="330"/>
    <m/>
    <m/>
    <m/>
    <s v="ПомоклівськаIВибіркова санітарна"/>
    <n v="82.5"/>
    <x v="2"/>
    <x v="9"/>
    <x v="9"/>
  </r>
  <r>
    <x v="4"/>
    <x v="4"/>
    <x v="0"/>
    <s v="003843"/>
    <x v="1"/>
    <x v="0"/>
    <x v="1"/>
    <x v="38"/>
    <x v="21"/>
    <n v="2.2000000000000002"/>
    <x v="2"/>
    <x v="2"/>
    <m/>
    <n v="71"/>
    <n v="71"/>
    <x v="22"/>
    <n v="10"/>
    <n v="82"/>
    <n v="72"/>
    <x v="0"/>
    <n v="82"/>
    <x v="2"/>
    <x v="1"/>
    <s v="ПомоклівськаIРД"/>
    <n v="214"/>
    <n v="214"/>
    <m/>
    <m/>
    <m/>
    <s v="ПомоклівськаIВибіркова санітарна"/>
    <n v="53.5"/>
    <x v="2"/>
    <x v="9"/>
    <x v="9"/>
  </r>
  <r>
    <x v="4"/>
    <x v="4"/>
    <x v="0"/>
    <s v="003843"/>
    <x v="1"/>
    <x v="0"/>
    <x v="1"/>
    <x v="38"/>
    <x v="40"/>
    <n v="30"/>
    <x v="2"/>
    <x v="2"/>
    <m/>
    <n v="1174"/>
    <n v="1174"/>
    <x v="11"/>
    <n v="162"/>
    <n v="1355"/>
    <n v="1193"/>
    <x v="0"/>
    <n v="1355"/>
    <x v="2"/>
    <x v="1"/>
    <s v="ПомоклівськаIРД"/>
    <n v="3539"/>
    <n v="3539"/>
    <m/>
    <m/>
    <m/>
    <s v="ПомоклівськаIВибіркова санітарна"/>
    <n v="884.75"/>
    <x v="2"/>
    <x v="9"/>
    <x v="9"/>
  </r>
  <r>
    <x v="4"/>
    <x v="4"/>
    <x v="0"/>
    <s v="003843"/>
    <x v="1"/>
    <x v="0"/>
    <x v="1"/>
    <x v="38"/>
    <x v="20"/>
    <n v="1.3"/>
    <x v="2"/>
    <x v="2"/>
    <m/>
    <n v="38"/>
    <n v="38"/>
    <x v="21"/>
    <n v="6"/>
    <n v="44"/>
    <n v="38"/>
    <x v="0"/>
    <n v="44"/>
    <x v="2"/>
    <x v="1"/>
    <s v="ПомоклівськаIРД"/>
    <n v="114"/>
    <n v="114"/>
    <m/>
    <m/>
    <m/>
    <s v="ПомоклівськаIВибіркова санітарна"/>
    <n v="28.5"/>
    <x v="2"/>
    <x v="9"/>
    <x v="9"/>
  </r>
  <r>
    <x v="3"/>
    <x v="4"/>
    <x v="0"/>
    <s v="003849"/>
    <x v="13"/>
    <x v="0"/>
    <x v="1"/>
    <x v="17"/>
    <x v="3"/>
    <n v="0.7"/>
    <x v="2"/>
    <x v="2"/>
    <m/>
    <n v="7"/>
    <n v="7"/>
    <x v="21"/>
    <n v="1"/>
    <n v="8"/>
    <n v="7"/>
    <x v="0"/>
    <n v="8"/>
    <x v="2"/>
    <x v="1"/>
    <s v="ДівичівськаIРД"/>
    <n v="13"/>
    <n v="13"/>
    <m/>
    <m/>
    <m/>
    <s v="ДівичівськаIВибіркова санітарна"/>
    <n v="3.25"/>
    <x v="2"/>
    <x v="6"/>
    <x v="6"/>
  </r>
  <r>
    <x v="3"/>
    <x v="4"/>
    <x v="0"/>
    <s v="003849"/>
    <x v="13"/>
    <x v="0"/>
    <x v="1"/>
    <x v="17"/>
    <x v="30"/>
    <n v="0.9"/>
    <x v="2"/>
    <x v="2"/>
    <m/>
    <n v="20"/>
    <n v="20"/>
    <x v="21"/>
    <n v="3"/>
    <n v="23"/>
    <n v="20"/>
    <x v="0"/>
    <n v="23"/>
    <x v="2"/>
    <x v="1"/>
    <s v="ДівичівськаIРД"/>
    <n v="37"/>
    <n v="37"/>
    <m/>
    <m/>
    <m/>
    <s v="ДівичівськаIВибіркова санітарна"/>
    <n v="9.25"/>
    <x v="2"/>
    <x v="6"/>
    <x v="6"/>
  </r>
  <r>
    <x v="3"/>
    <x v="4"/>
    <x v="0"/>
    <s v="003849"/>
    <x v="13"/>
    <x v="0"/>
    <x v="1"/>
    <x v="17"/>
    <x v="41"/>
    <n v="0.6"/>
    <x v="2"/>
    <x v="2"/>
    <m/>
    <n v="21"/>
    <n v="21"/>
    <x v="21"/>
    <n v="3"/>
    <n v="24"/>
    <n v="21"/>
    <x v="0"/>
    <n v="24"/>
    <x v="2"/>
    <x v="1"/>
    <s v="ДівичівськаIРД"/>
    <n v="39"/>
    <n v="39"/>
    <m/>
    <m/>
    <m/>
    <s v="ДівичівськаIВибіркова санітарна"/>
    <n v="9.75"/>
    <x v="2"/>
    <x v="6"/>
    <x v="6"/>
  </r>
  <r>
    <x v="3"/>
    <x v="4"/>
    <x v="0"/>
    <s v="003849"/>
    <x v="13"/>
    <x v="0"/>
    <x v="1"/>
    <x v="48"/>
    <x v="19"/>
    <n v="0.7"/>
    <x v="2"/>
    <x v="2"/>
    <m/>
    <n v="16"/>
    <n v="16"/>
    <x v="21"/>
    <n v="2"/>
    <n v="18"/>
    <n v="16"/>
    <x v="0"/>
    <n v="18"/>
    <x v="2"/>
    <x v="1"/>
    <s v="ДівичівськаIРД"/>
    <n v="29"/>
    <n v="29"/>
    <m/>
    <m/>
    <m/>
    <s v="ДівичівськаIВибіркова санітарна"/>
    <n v="7.25"/>
    <x v="2"/>
    <x v="6"/>
    <x v="6"/>
  </r>
  <r>
    <x v="3"/>
    <x v="4"/>
    <x v="0"/>
    <s v="003849"/>
    <x v="13"/>
    <x v="0"/>
    <x v="1"/>
    <x v="48"/>
    <x v="41"/>
    <n v="0.7"/>
    <x v="2"/>
    <x v="2"/>
    <m/>
    <n v="17"/>
    <n v="17"/>
    <x v="21"/>
    <n v="2"/>
    <n v="19"/>
    <n v="17"/>
    <x v="0"/>
    <n v="19"/>
    <x v="2"/>
    <x v="1"/>
    <s v="ДівичівськаIРД"/>
    <n v="30"/>
    <n v="30"/>
    <m/>
    <m/>
    <m/>
    <s v="ДівичівськаIВибіркова санітарна"/>
    <n v="7.5"/>
    <x v="2"/>
    <x v="6"/>
    <x v="6"/>
  </r>
  <r>
    <x v="3"/>
    <x v="4"/>
    <x v="0"/>
    <s v="003849"/>
    <x v="13"/>
    <x v="0"/>
    <x v="1"/>
    <x v="48"/>
    <x v="42"/>
    <n v="0.9"/>
    <x v="2"/>
    <x v="2"/>
    <m/>
    <n v="40"/>
    <n v="40"/>
    <x v="22"/>
    <n v="5"/>
    <n v="46"/>
    <n v="41"/>
    <x v="0"/>
    <n v="46"/>
    <x v="2"/>
    <x v="1"/>
    <s v="ДівичівськаIРД"/>
    <n v="72"/>
    <n v="72"/>
    <m/>
    <m/>
    <m/>
    <s v="ДівичівськаIВибіркова санітарна"/>
    <n v="18"/>
    <x v="2"/>
    <x v="6"/>
    <x v="6"/>
  </r>
  <r>
    <x v="3"/>
    <x v="4"/>
    <x v="0"/>
    <s v="003849"/>
    <x v="13"/>
    <x v="0"/>
    <x v="1"/>
    <x v="48"/>
    <x v="43"/>
    <n v="1.1000000000000001"/>
    <x v="2"/>
    <x v="2"/>
    <m/>
    <n v="32"/>
    <n v="32"/>
    <x v="21"/>
    <n v="5"/>
    <n v="37"/>
    <n v="32"/>
    <x v="0"/>
    <n v="37"/>
    <x v="2"/>
    <x v="1"/>
    <s v="ДівичівськаIРД"/>
    <n v="58"/>
    <n v="58"/>
    <m/>
    <m/>
    <m/>
    <s v="ДівичівськаIВибіркова санітарна"/>
    <n v="14.5"/>
    <x v="2"/>
    <x v="6"/>
    <x v="6"/>
  </r>
  <r>
    <x v="3"/>
    <x v="4"/>
    <x v="0"/>
    <s v="003849"/>
    <x v="13"/>
    <x v="0"/>
    <x v="1"/>
    <x v="0"/>
    <x v="2"/>
    <n v="0.4"/>
    <x v="2"/>
    <x v="2"/>
    <m/>
    <n v="9"/>
    <n v="9"/>
    <x v="21"/>
    <n v="1"/>
    <n v="10"/>
    <n v="9"/>
    <x v="0"/>
    <n v="10"/>
    <x v="2"/>
    <x v="1"/>
    <s v="ДівичівськаIРД"/>
    <n v="16"/>
    <n v="16"/>
    <m/>
    <m/>
    <m/>
    <s v="ДівичівськаIВибіркова санітарна"/>
    <n v="4"/>
    <x v="2"/>
    <x v="6"/>
    <x v="6"/>
  </r>
  <r>
    <x v="3"/>
    <x v="4"/>
    <x v="0"/>
    <s v="003849"/>
    <x v="13"/>
    <x v="0"/>
    <x v="1"/>
    <x v="0"/>
    <x v="29"/>
    <n v="0.7"/>
    <x v="2"/>
    <x v="2"/>
    <m/>
    <n v="26"/>
    <n v="26"/>
    <x v="21"/>
    <n v="3"/>
    <n v="29"/>
    <n v="26"/>
    <x v="0"/>
    <n v="29"/>
    <x v="2"/>
    <x v="1"/>
    <s v="ДівичівськаIРД"/>
    <n v="48"/>
    <n v="48"/>
    <m/>
    <m/>
    <m/>
    <s v="ДівичівськаIВибіркова санітарна"/>
    <n v="12"/>
    <x v="2"/>
    <x v="6"/>
    <x v="6"/>
  </r>
  <r>
    <x v="3"/>
    <x v="4"/>
    <x v="0"/>
    <s v="003849"/>
    <x v="13"/>
    <x v="0"/>
    <x v="1"/>
    <x v="0"/>
    <x v="34"/>
    <n v="1"/>
    <x v="2"/>
    <x v="2"/>
    <m/>
    <n v="30"/>
    <n v="30"/>
    <x v="22"/>
    <n v="4"/>
    <n v="35"/>
    <n v="31"/>
    <x v="0"/>
    <n v="35"/>
    <x v="2"/>
    <x v="1"/>
    <s v="ДівичівськаIРД"/>
    <n v="56"/>
    <n v="56"/>
    <m/>
    <m/>
    <m/>
    <s v="ДівичівськаIВибіркова санітарна"/>
    <n v="14"/>
    <x v="2"/>
    <x v="6"/>
    <x v="6"/>
  </r>
  <r>
    <x v="3"/>
    <x v="4"/>
    <x v="0"/>
    <s v="003849"/>
    <x v="13"/>
    <x v="0"/>
    <x v="1"/>
    <x v="5"/>
    <x v="44"/>
    <n v="0.3"/>
    <x v="2"/>
    <x v="2"/>
    <m/>
    <n v="10"/>
    <n v="10"/>
    <x v="21"/>
    <n v="1"/>
    <n v="11"/>
    <n v="10"/>
    <x v="0"/>
    <n v="11"/>
    <x v="2"/>
    <x v="1"/>
    <s v="ДівичівськаIРД"/>
    <n v="19"/>
    <n v="19"/>
    <m/>
    <m/>
    <m/>
    <s v="ДівичівськаIВибіркова санітарна"/>
    <n v="4.75"/>
    <x v="2"/>
    <x v="6"/>
    <x v="6"/>
  </r>
  <r>
    <x v="3"/>
    <x v="4"/>
    <x v="0"/>
    <s v="003849"/>
    <x v="13"/>
    <x v="0"/>
    <x v="1"/>
    <x v="49"/>
    <x v="25"/>
    <n v="1.1000000000000001"/>
    <x v="2"/>
    <x v="2"/>
    <m/>
    <n v="42"/>
    <n v="42"/>
    <x v="22"/>
    <n v="5"/>
    <n v="48"/>
    <n v="43"/>
    <x v="0"/>
    <n v="48"/>
    <x v="2"/>
    <x v="1"/>
    <s v="КовалиньськаIРД"/>
    <n v="76"/>
    <n v="76"/>
    <m/>
    <m/>
    <m/>
    <s v="КовалиньськаIВибіркова санітарна"/>
    <n v="19"/>
    <x v="2"/>
    <x v="5"/>
    <x v="5"/>
  </r>
  <r>
    <x v="3"/>
    <x v="4"/>
    <x v="0"/>
    <s v="003849"/>
    <x v="13"/>
    <x v="0"/>
    <x v="2"/>
    <x v="35"/>
    <x v="2"/>
    <n v="18"/>
    <x v="2"/>
    <x v="2"/>
    <m/>
    <n v="92"/>
    <n v="92"/>
    <x v="22"/>
    <n v="13"/>
    <n v="106"/>
    <n v="93"/>
    <x v="0"/>
    <n v="106"/>
    <x v="2"/>
    <x v="1"/>
    <s v="Стовп'язькаIРД"/>
    <n v="168"/>
    <n v="168"/>
    <m/>
    <m/>
    <m/>
    <s v="Стовп'язькаIВибіркова санітарна"/>
    <n v="42"/>
    <x v="2"/>
    <x v="7"/>
    <x v="7"/>
  </r>
  <r>
    <x v="3"/>
    <x v="4"/>
    <x v="0"/>
    <s v="003857"/>
    <x v="12"/>
    <x v="0"/>
    <x v="0"/>
    <x v="5"/>
    <x v="44"/>
    <n v="2.2000000000000002"/>
    <x v="2"/>
    <x v="2"/>
    <m/>
    <n v="29"/>
    <n v="29"/>
    <x v="22"/>
    <n v="4"/>
    <n v="34"/>
    <n v="30"/>
    <x v="0"/>
    <n v="34"/>
    <x v="2"/>
    <x v="1"/>
    <s v="ДівичівськаIРД"/>
    <n v="53"/>
    <n v="53"/>
    <m/>
    <m/>
    <m/>
    <s v="ДівичівськаIВибіркова санітарна"/>
    <n v="13.25"/>
    <x v="2"/>
    <x v="6"/>
    <x v="6"/>
  </r>
  <r>
    <x v="3"/>
    <x v="4"/>
    <x v="0"/>
    <s v="003859"/>
    <x v="14"/>
    <x v="0"/>
    <x v="1"/>
    <x v="13"/>
    <x v="40"/>
    <n v="0.7"/>
    <x v="2"/>
    <x v="2"/>
    <m/>
    <n v="24"/>
    <n v="24"/>
    <x v="21"/>
    <n v="3"/>
    <n v="27"/>
    <n v="24"/>
    <x v="0"/>
    <n v="27"/>
    <x v="0"/>
    <x v="1"/>
    <s v="КовалиньськаIРД"/>
    <n v="44"/>
    <n v="44"/>
    <m/>
    <m/>
    <m/>
    <s v="КовалиньськаIВибіркова санітарна"/>
    <n v="11"/>
    <x v="2"/>
    <x v="5"/>
    <x v="5"/>
  </r>
  <r>
    <x v="3"/>
    <x v="4"/>
    <x v="0"/>
    <s v="003859"/>
    <x v="14"/>
    <x v="0"/>
    <x v="1"/>
    <x v="16"/>
    <x v="35"/>
    <n v="1.7"/>
    <x v="2"/>
    <x v="2"/>
    <m/>
    <n v="39"/>
    <n v="39"/>
    <x v="22"/>
    <n v="5"/>
    <n v="45"/>
    <n v="40"/>
    <x v="0"/>
    <n v="45"/>
    <x v="0"/>
    <x v="1"/>
    <s v="КовалиньськаIРД"/>
    <n v="71"/>
    <n v="71"/>
    <m/>
    <m/>
    <m/>
    <s v="КовалиньськаIВибіркова санітарна"/>
    <n v="17.75"/>
    <x v="2"/>
    <x v="5"/>
    <x v="5"/>
  </r>
  <r>
    <x v="3"/>
    <x v="4"/>
    <x v="0"/>
    <s v="003859"/>
    <x v="14"/>
    <x v="0"/>
    <x v="1"/>
    <x v="50"/>
    <x v="23"/>
    <n v="1.4"/>
    <x v="2"/>
    <x v="2"/>
    <m/>
    <n v="82"/>
    <n v="82"/>
    <x v="23"/>
    <n v="9"/>
    <n v="93"/>
    <n v="84"/>
    <x v="0"/>
    <n v="93"/>
    <x v="0"/>
    <x v="1"/>
    <s v="КовалиньськаIРД"/>
    <n v="150"/>
    <n v="150"/>
    <m/>
    <m/>
    <m/>
    <s v="КовалиньськаIВибіркова санітарна"/>
    <n v="37.5"/>
    <x v="2"/>
    <x v="5"/>
    <x v="5"/>
  </r>
  <r>
    <x v="3"/>
    <x v="4"/>
    <x v="0"/>
    <s v="003859"/>
    <x v="14"/>
    <x v="0"/>
    <x v="1"/>
    <x v="17"/>
    <x v="45"/>
    <n v="3.9"/>
    <x v="2"/>
    <x v="2"/>
    <m/>
    <n v="32"/>
    <n v="32"/>
    <x v="22"/>
    <n v="4"/>
    <n v="37"/>
    <n v="33"/>
    <x v="0"/>
    <n v="37"/>
    <x v="0"/>
    <x v="1"/>
    <s v="ДівичівськаIРД"/>
    <n v="58"/>
    <n v="58"/>
    <m/>
    <m/>
    <m/>
    <s v="ДівичівськаIВибіркова санітарна"/>
    <n v="14.5"/>
    <x v="2"/>
    <x v="6"/>
    <x v="6"/>
  </r>
  <r>
    <x v="3"/>
    <x v="4"/>
    <x v="0"/>
    <s v="003859"/>
    <x v="14"/>
    <x v="0"/>
    <x v="1"/>
    <x v="0"/>
    <x v="33"/>
    <n v="1.3"/>
    <x v="2"/>
    <x v="2"/>
    <m/>
    <n v="30"/>
    <n v="30"/>
    <x v="22"/>
    <n v="4"/>
    <n v="35"/>
    <n v="31"/>
    <x v="0"/>
    <n v="35"/>
    <x v="0"/>
    <x v="1"/>
    <s v="ДівичівськаIРД"/>
    <n v="55"/>
    <n v="55"/>
    <m/>
    <m/>
    <m/>
    <s v="ДівичівськаIВибіркова санітарна"/>
    <n v="13.75"/>
    <x v="2"/>
    <x v="6"/>
    <x v="6"/>
  </r>
  <r>
    <x v="3"/>
    <x v="4"/>
    <x v="0"/>
    <s v="003859"/>
    <x v="14"/>
    <x v="0"/>
    <x v="1"/>
    <x v="51"/>
    <x v="45"/>
    <n v="0.7"/>
    <x v="2"/>
    <x v="2"/>
    <m/>
    <n v="12"/>
    <n v="12"/>
    <x v="21"/>
    <n v="2"/>
    <n v="14"/>
    <n v="12"/>
    <x v="0"/>
    <n v="14"/>
    <x v="0"/>
    <x v="1"/>
    <s v="ДівичівськаIРД"/>
    <n v="22"/>
    <n v="22"/>
    <m/>
    <m/>
    <m/>
    <s v="ДівичівськаIВибіркова санітарна"/>
    <n v="5.5"/>
    <x v="2"/>
    <x v="6"/>
    <x v="6"/>
  </r>
  <r>
    <x v="3"/>
    <x v="4"/>
    <x v="0"/>
    <s v="003859"/>
    <x v="14"/>
    <x v="0"/>
    <x v="1"/>
    <x v="18"/>
    <x v="20"/>
    <n v="2.2999999999999998"/>
    <x v="2"/>
    <x v="2"/>
    <m/>
    <n v="47"/>
    <n v="47"/>
    <x v="22"/>
    <n v="6"/>
    <n v="54"/>
    <n v="48"/>
    <x v="0"/>
    <n v="54"/>
    <x v="0"/>
    <x v="1"/>
    <s v="ДівичівськаIРД"/>
    <n v="85"/>
    <n v="85"/>
    <m/>
    <m/>
    <m/>
    <s v="ДівичівськаIВибіркова санітарна"/>
    <n v="21.25"/>
    <x v="2"/>
    <x v="6"/>
    <x v="6"/>
  </r>
  <r>
    <x v="3"/>
    <x v="4"/>
    <x v="0"/>
    <s v="003859"/>
    <x v="14"/>
    <x v="0"/>
    <x v="1"/>
    <x v="39"/>
    <x v="10"/>
    <n v="2"/>
    <x v="2"/>
    <x v="2"/>
    <m/>
    <n v="51"/>
    <n v="51"/>
    <x v="22"/>
    <n v="7"/>
    <n v="59"/>
    <n v="52"/>
    <x v="0"/>
    <n v="59"/>
    <x v="0"/>
    <x v="1"/>
    <s v="ДівичівськаIРД"/>
    <n v="93"/>
    <n v="93"/>
    <m/>
    <m/>
    <m/>
    <s v="ДівичівськаIВибіркова санітарна"/>
    <n v="23.25"/>
    <x v="2"/>
    <x v="6"/>
    <x v="6"/>
  </r>
  <r>
    <x v="1"/>
    <x v="4"/>
    <x v="0"/>
    <s v="003836"/>
    <x v="7"/>
    <x v="0"/>
    <x v="0"/>
    <x v="52"/>
    <x v="29"/>
    <n v="12"/>
    <x v="2"/>
    <x v="2"/>
    <m/>
    <n v="391"/>
    <n v="391"/>
    <x v="22"/>
    <n v="71"/>
    <n v="463"/>
    <n v="392"/>
    <x v="0"/>
    <n v="463"/>
    <x v="2"/>
    <x v="1"/>
    <s v="ЦиблівськаIРД"/>
    <n v="939"/>
    <n v="939"/>
    <m/>
    <m/>
    <m/>
    <s v="ЦиблівськаIВибіркова санітарна"/>
    <n v="234.75"/>
    <x v="2"/>
    <x v="2"/>
    <x v="2"/>
  </r>
  <r>
    <x v="1"/>
    <x v="4"/>
    <x v="0"/>
    <s v="003852"/>
    <x v="15"/>
    <x v="0"/>
    <x v="0"/>
    <x v="31"/>
    <x v="2"/>
    <n v="13"/>
    <x v="2"/>
    <x v="2"/>
    <m/>
    <n v="702"/>
    <n v="702"/>
    <x v="15"/>
    <n v="86"/>
    <n v="801"/>
    <n v="715"/>
    <x v="0"/>
    <n v="801"/>
    <x v="3"/>
    <x v="1"/>
    <s v="ЦиблівськаIРД"/>
    <n v="1698"/>
    <n v="1698"/>
    <m/>
    <m/>
    <m/>
    <s v="ЦиблівськаIВибіркова санітарна"/>
    <n v="424.5"/>
    <x v="2"/>
    <x v="2"/>
    <x v="2"/>
  </r>
  <r>
    <x v="1"/>
    <x v="4"/>
    <x v="0"/>
    <s v="003855"/>
    <x v="10"/>
    <x v="0"/>
    <x v="0"/>
    <x v="53"/>
    <x v="16"/>
    <n v="3.3"/>
    <x v="2"/>
    <x v="2"/>
    <m/>
    <n v="145"/>
    <n v="145"/>
    <x v="21"/>
    <n v="25"/>
    <n v="170"/>
    <n v="145"/>
    <x v="0"/>
    <n v="170"/>
    <x v="2"/>
    <x v="1"/>
    <s v="ЦиблівськаIРД"/>
    <n v="349"/>
    <n v="349"/>
    <m/>
    <m/>
    <m/>
    <s v="ЦиблівськаIВибіркова санітарна"/>
    <n v="87.25"/>
    <x v="2"/>
    <x v="2"/>
    <x v="2"/>
  </r>
  <r>
    <x v="0"/>
    <x v="5"/>
    <x v="0"/>
    <s v="003846"/>
    <x v="3"/>
    <x v="0"/>
    <x v="0"/>
    <x v="16"/>
    <x v="3"/>
    <n v="0.4"/>
    <x v="2"/>
    <x v="2"/>
    <n v="54"/>
    <n v="82"/>
    <n v="136"/>
    <x v="14"/>
    <n v="17"/>
    <n v="156"/>
    <n v="139"/>
    <x v="0"/>
    <n v="156"/>
    <x v="5"/>
    <x v="1"/>
    <s v="КоржівськаIРД"/>
    <n v="14016"/>
    <n v="14016"/>
    <m/>
    <m/>
    <m/>
    <s v="КоржівськаIСуцільна санітарна"/>
    <n v="3504"/>
    <x v="0"/>
    <x v="0"/>
    <x v="0"/>
  </r>
  <r>
    <x v="0"/>
    <x v="5"/>
    <x v="0"/>
    <s v="003846"/>
    <x v="3"/>
    <x v="0"/>
    <x v="0"/>
    <x v="48"/>
    <x v="10"/>
    <n v="0.9"/>
    <x v="2"/>
    <x v="2"/>
    <n v="42"/>
    <n v="159"/>
    <n v="201"/>
    <x v="4"/>
    <n v="24"/>
    <n v="230"/>
    <n v="206"/>
    <x v="0"/>
    <n v="230"/>
    <x v="5"/>
    <x v="1"/>
    <s v="КоржівськаIРД"/>
    <n v="11484"/>
    <n v="11484"/>
    <m/>
    <m/>
    <m/>
    <s v="КоржівськаIСуцільна санітарна"/>
    <n v="2871"/>
    <x v="0"/>
    <x v="0"/>
    <x v="0"/>
  </r>
  <r>
    <x v="0"/>
    <x v="5"/>
    <x v="0"/>
    <s v="003846"/>
    <x v="3"/>
    <x v="0"/>
    <x v="0"/>
    <x v="41"/>
    <x v="23"/>
    <n v="0.8"/>
    <x v="2"/>
    <x v="2"/>
    <n v="34"/>
    <n v="144"/>
    <n v="178"/>
    <x v="19"/>
    <n v="21"/>
    <n v="203"/>
    <n v="182"/>
    <x v="0"/>
    <n v="203"/>
    <x v="5"/>
    <x v="1"/>
    <s v="КоржівськаIРД"/>
    <n v="9682"/>
    <n v="9682"/>
    <m/>
    <m/>
    <m/>
    <s v="КоржівськаIСуцільна санітарна"/>
    <n v="2420.5"/>
    <x v="0"/>
    <x v="0"/>
    <x v="0"/>
  </r>
  <r>
    <x v="0"/>
    <x v="5"/>
    <x v="0"/>
    <s v="003846"/>
    <x v="3"/>
    <x v="0"/>
    <x v="0"/>
    <x v="7"/>
    <x v="29"/>
    <n v="0.5"/>
    <x v="2"/>
    <x v="2"/>
    <n v="121"/>
    <n v="82"/>
    <n v="203"/>
    <x v="19"/>
    <n v="27"/>
    <n v="234"/>
    <n v="207"/>
    <x v="0"/>
    <n v="234"/>
    <x v="5"/>
    <x v="1"/>
    <s v="КоржівськаIРД"/>
    <n v="27128"/>
    <n v="27128"/>
    <m/>
    <m/>
    <m/>
    <s v="КоржівськаIСуцільна санітарна"/>
    <n v="6782"/>
    <x v="0"/>
    <x v="0"/>
    <x v="0"/>
  </r>
  <r>
    <x v="2"/>
    <x v="5"/>
    <x v="0"/>
    <s v="003839"/>
    <x v="16"/>
    <x v="0"/>
    <x v="1"/>
    <x v="15"/>
    <x v="46"/>
    <n v="0.7"/>
    <x v="2"/>
    <x v="2"/>
    <n v="35"/>
    <n v="147"/>
    <n v="182"/>
    <x v="19"/>
    <n v="20"/>
    <n v="206"/>
    <n v="186"/>
    <x v="1"/>
    <n v="207"/>
    <x v="1"/>
    <x v="1"/>
    <s v="ЖовтневськаIРД"/>
    <n v="6863"/>
    <n v="6863"/>
    <m/>
    <m/>
    <m/>
    <s v="ЖовтневськаIСуцільна санітарна"/>
    <n v="1715.75"/>
    <x v="2"/>
    <x v="3"/>
    <x v="3"/>
  </r>
  <r>
    <x v="2"/>
    <x v="5"/>
    <x v="0"/>
    <s v="003839"/>
    <x v="16"/>
    <x v="0"/>
    <x v="1"/>
    <x v="15"/>
    <x v="47"/>
    <n v="0.8"/>
    <x v="2"/>
    <x v="2"/>
    <n v="38"/>
    <n v="169"/>
    <n v="207"/>
    <x v="4"/>
    <n v="23"/>
    <n v="235"/>
    <n v="212"/>
    <x v="0"/>
    <n v="235"/>
    <x v="1"/>
    <x v="1"/>
    <s v="ЖовтневськаIРД"/>
    <n v="7747"/>
    <n v="7747"/>
    <m/>
    <m/>
    <m/>
    <s v="ЖовтневськаIСуцільна санітарна"/>
    <n v="1936.75"/>
    <x v="2"/>
    <x v="3"/>
    <x v="3"/>
  </r>
  <r>
    <x v="2"/>
    <x v="5"/>
    <x v="0"/>
    <s v="003839"/>
    <x v="16"/>
    <x v="0"/>
    <x v="1"/>
    <x v="12"/>
    <x v="48"/>
    <n v="0.2"/>
    <x v="2"/>
    <x v="2"/>
    <m/>
    <n v="78"/>
    <n v="78"/>
    <x v="23"/>
    <n v="9"/>
    <n v="89"/>
    <n v="80"/>
    <x v="0"/>
    <n v="89"/>
    <x v="1"/>
    <x v="1"/>
    <s v="ЖовтневськаIРД"/>
    <n v="466"/>
    <n v="466"/>
    <m/>
    <m/>
    <m/>
    <s v="ЖовтневськаIСуцільна санітарна"/>
    <n v="116.5"/>
    <x v="2"/>
    <x v="3"/>
    <x v="3"/>
  </r>
  <r>
    <x v="2"/>
    <x v="5"/>
    <x v="0"/>
    <s v="003845"/>
    <x v="3"/>
    <x v="0"/>
    <x v="1"/>
    <x v="13"/>
    <x v="49"/>
    <n v="0.4"/>
    <x v="2"/>
    <x v="2"/>
    <n v="21"/>
    <n v="78"/>
    <n v="99"/>
    <x v="22"/>
    <n v="14"/>
    <n v="114"/>
    <n v="100"/>
    <x v="0"/>
    <n v="114"/>
    <x v="5"/>
    <x v="1"/>
    <s v="КозлівськаIРД"/>
    <n v="3447"/>
    <n v="3447"/>
    <m/>
    <m/>
    <m/>
    <s v="КозлівськаIСуцільна санітарна"/>
    <n v="861.75"/>
    <x v="2"/>
    <x v="15"/>
    <x v="15"/>
  </r>
  <r>
    <x v="2"/>
    <x v="5"/>
    <x v="0"/>
    <s v="003845"/>
    <x v="3"/>
    <x v="0"/>
    <x v="1"/>
    <x v="15"/>
    <x v="50"/>
    <n v="0.6"/>
    <x v="2"/>
    <x v="2"/>
    <n v="32"/>
    <n v="108"/>
    <n v="140"/>
    <x v="23"/>
    <n v="21"/>
    <n v="163"/>
    <n v="142"/>
    <x v="0"/>
    <n v="163"/>
    <x v="5"/>
    <x v="1"/>
    <s v="ЖовтневськаIРД"/>
    <n v="4861"/>
    <n v="4861"/>
    <m/>
    <m/>
    <m/>
    <s v="ЖовтневськаIСуцільна санітарна"/>
    <n v="1215.25"/>
    <x v="2"/>
    <x v="3"/>
    <x v="3"/>
  </r>
  <r>
    <x v="2"/>
    <x v="5"/>
    <x v="0"/>
    <s v="003845"/>
    <x v="3"/>
    <x v="0"/>
    <x v="1"/>
    <x v="15"/>
    <x v="51"/>
    <n v="0.1"/>
    <x v="2"/>
    <x v="2"/>
    <m/>
    <n v="22"/>
    <n v="22"/>
    <x v="21"/>
    <n v="3"/>
    <n v="25"/>
    <n v="22"/>
    <x v="0"/>
    <n v="25"/>
    <x v="5"/>
    <x v="1"/>
    <s v="ЖовтневськаIРД"/>
    <n v="134"/>
    <n v="134"/>
    <m/>
    <m/>
    <m/>
    <s v="ЖовтневськаIСуцільна санітарна"/>
    <n v="33.5"/>
    <x v="2"/>
    <x v="3"/>
    <x v="3"/>
  </r>
  <r>
    <x v="2"/>
    <x v="5"/>
    <x v="0"/>
    <s v="003845"/>
    <x v="3"/>
    <x v="0"/>
    <x v="1"/>
    <x v="54"/>
    <x v="52"/>
    <n v="0.6"/>
    <x v="2"/>
    <x v="2"/>
    <n v="26"/>
    <n v="110"/>
    <n v="136"/>
    <x v="23"/>
    <n v="21"/>
    <n v="159"/>
    <n v="138"/>
    <x v="0"/>
    <n v="159"/>
    <x v="5"/>
    <x v="1"/>
    <s v="КозлівськаIРД"/>
    <n v="4184"/>
    <n v="4184"/>
    <m/>
    <m/>
    <m/>
    <s v="КозлівськаIСуцільна санітарна"/>
    <n v="1046"/>
    <x v="2"/>
    <x v="15"/>
    <x v="15"/>
  </r>
  <r>
    <x v="1"/>
    <x v="5"/>
    <x v="0"/>
    <s v="003841"/>
    <x v="8"/>
    <x v="0"/>
    <x v="0"/>
    <x v="29"/>
    <x v="23"/>
    <n v="0.3"/>
    <x v="2"/>
    <x v="2"/>
    <m/>
    <n v="40"/>
    <n v="40"/>
    <x v="21"/>
    <n v="6"/>
    <n v="46"/>
    <n v="40"/>
    <x v="0"/>
    <n v="46"/>
    <x v="2"/>
    <x v="1"/>
    <s v="ЦиблівськаIРД"/>
    <n v="194"/>
    <n v="194"/>
    <m/>
    <m/>
    <m/>
    <s v="ЦиблівськаIСуцільна санітарна"/>
    <n v="48.5"/>
    <x v="2"/>
    <x v="2"/>
    <x v="2"/>
  </r>
  <r>
    <x v="1"/>
    <x v="5"/>
    <x v="0"/>
    <s v="003841"/>
    <x v="8"/>
    <x v="0"/>
    <x v="0"/>
    <x v="29"/>
    <x v="0"/>
    <n v="0.4"/>
    <x v="2"/>
    <x v="2"/>
    <m/>
    <n v="76"/>
    <n v="76"/>
    <x v="21"/>
    <n v="14"/>
    <n v="90"/>
    <n v="76"/>
    <x v="0"/>
    <n v="90"/>
    <x v="2"/>
    <x v="1"/>
    <s v="ЦиблівськаIРД"/>
    <n v="364"/>
    <n v="364"/>
    <m/>
    <m/>
    <m/>
    <s v="ЦиблівськаIСуцільна санітарна"/>
    <n v="91"/>
    <x v="2"/>
    <x v="2"/>
    <x v="2"/>
  </r>
  <r>
    <x v="3"/>
    <x v="5"/>
    <x v="0"/>
    <s v="003847"/>
    <x v="3"/>
    <x v="0"/>
    <x v="1"/>
    <x v="22"/>
    <x v="37"/>
    <n v="0.4"/>
    <x v="2"/>
    <x v="2"/>
    <m/>
    <m/>
    <n v="0"/>
    <x v="21"/>
    <n v="18"/>
    <n v="18"/>
    <n v="0"/>
    <x v="0"/>
    <n v="18"/>
    <x v="5"/>
    <x v="1"/>
    <s v="КовалиньськаIРД"/>
    <n v="0"/>
    <n v="0"/>
    <m/>
    <m/>
    <m/>
    <s v="КовалиньськаIСуцільна санітарна"/>
    <n v="0"/>
    <x v="2"/>
    <x v="5"/>
    <x v="5"/>
  </r>
  <r>
    <x v="2"/>
    <x v="6"/>
    <x v="0"/>
    <s v="003842"/>
    <x v="17"/>
    <x v="0"/>
    <x v="2"/>
    <x v="19"/>
    <x v="40"/>
    <n v="0.1"/>
    <x v="2"/>
    <x v="2"/>
    <m/>
    <n v="9"/>
    <n v="9"/>
    <x v="21"/>
    <m/>
    <n v="9"/>
    <n v="9"/>
    <x v="0"/>
    <n v="9"/>
    <x v="6"/>
    <x v="1"/>
    <s v="ЖовтневськаIРД"/>
    <n v="54"/>
    <n v="54"/>
    <m/>
    <m/>
    <m/>
    <s v="ЖовтневськаIПриберання небезпечних дерев"/>
    <n v="13.5"/>
    <x v="2"/>
    <x v="3"/>
    <x v="3"/>
  </r>
  <r>
    <x v="3"/>
    <x v="7"/>
    <x v="0"/>
    <s v="003850"/>
    <x v="13"/>
    <x v="0"/>
    <x v="1"/>
    <x v="21"/>
    <x v="30"/>
    <n v="0.25"/>
    <x v="0"/>
    <x v="5"/>
    <m/>
    <n v="46"/>
    <n v="46"/>
    <x v="22"/>
    <n v="2"/>
    <n v="49"/>
    <n v="47"/>
    <x v="0"/>
    <n v="49"/>
    <x v="1"/>
    <x v="1"/>
    <s v="ДівичівськаIРД"/>
    <n v="159"/>
    <n v="159"/>
    <m/>
    <m/>
    <m/>
    <s v="ДівичівськаIРубка поодиноких дерев"/>
    <n v="39.75"/>
    <x v="2"/>
    <x v="6"/>
    <x v="6"/>
  </r>
  <r>
    <x v="2"/>
    <x v="4"/>
    <x v="0"/>
    <s v="003860"/>
    <x v="18"/>
    <x v="0"/>
    <x v="1"/>
    <x v="55"/>
    <x v="16"/>
    <n v="1.3"/>
    <x v="2"/>
    <x v="2"/>
    <m/>
    <n v="44"/>
    <n v="44"/>
    <x v="22"/>
    <n v="6"/>
    <n v="51"/>
    <n v="45"/>
    <x v="2"/>
    <n v="53"/>
    <x v="0"/>
    <x v="1"/>
    <s v="ЖовтневськаIРД"/>
    <n v="138"/>
    <n v="138"/>
    <m/>
    <m/>
    <m/>
    <s v="ЖовтневськаIВибіркова санітарна"/>
    <n v="34.5"/>
    <x v="2"/>
    <x v="3"/>
    <x v="3"/>
  </r>
  <r>
    <x v="2"/>
    <x v="4"/>
    <x v="0"/>
    <s v="003860"/>
    <x v="18"/>
    <x v="0"/>
    <x v="1"/>
    <x v="16"/>
    <x v="3"/>
    <n v="0.4"/>
    <x v="2"/>
    <x v="2"/>
    <m/>
    <n v="59"/>
    <n v="59"/>
    <x v="22"/>
    <n v="7"/>
    <n v="67"/>
    <n v="60"/>
    <x v="0"/>
    <n v="67"/>
    <x v="0"/>
    <x v="1"/>
    <s v="ЖовтневськаIРД"/>
    <n v="183"/>
    <n v="183"/>
    <m/>
    <m/>
    <m/>
    <s v="ЖовтневськаIВибіркова санітарна"/>
    <n v="45.75"/>
    <x v="2"/>
    <x v="3"/>
    <x v="3"/>
  </r>
  <r>
    <x v="2"/>
    <x v="4"/>
    <x v="0"/>
    <s v="003860"/>
    <x v="18"/>
    <x v="0"/>
    <x v="1"/>
    <x v="6"/>
    <x v="25"/>
    <n v="2.4"/>
    <x v="2"/>
    <x v="2"/>
    <m/>
    <n v="120"/>
    <n v="120"/>
    <x v="23"/>
    <n v="13"/>
    <n v="135"/>
    <n v="122"/>
    <x v="0"/>
    <n v="135"/>
    <x v="0"/>
    <x v="1"/>
    <s v="ЖовтневськаIРД"/>
    <n v="375"/>
    <n v="375"/>
    <m/>
    <m/>
    <m/>
    <s v="ЖовтневськаIВибіркова санітарна"/>
    <n v="93.75"/>
    <x v="2"/>
    <x v="3"/>
    <x v="3"/>
  </r>
  <r>
    <x v="2"/>
    <x v="4"/>
    <x v="0"/>
    <s v="003860"/>
    <x v="18"/>
    <x v="0"/>
    <x v="1"/>
    <x v="21"/>
    <x v="24"/>
    <n v="1.1000000000000001"/>
    <x v="2"/>
    <x v="2"/>
    <m/>
    <n v="75"/>
    <n v="75"/>
    <x v="22"/>
    <n v="10"/>
    <n v="86"/>
    <n v="76"/>
    <x v="0"/>
    <n v="86"/>
    <x v="0"/>
    <x v="1"/>
    <s v="ЖовтневськаIРД"/>
    <n v="226"/>
    <n v="226"/>
    <m/>
    <m/>
    <m/>
    <s v="ЖовтневськаIВибіркова санітарна"/>
    <n v="56.5"/>
    <x v="2"/>
    <x v="3"/>
    <x v="3"/>
  </r>
  <r>
    <x v="2"/>
    <x v="4"/>
    <x v="0"/>
    <s v="003860"/>
    <x v="18"/>
    <x v="0"/>
    <x v="1"/>
    <x v="21"/>
    <x v="31"/>
    <n v="0.6"/>
    <x v="2"/>
    <x v="2"/>
    <m/>
    <n v="78"/>
    <n v="78"/>
    <x v="22"/>
    <n v="11"/>
    <n v="90"/>
    <n v="79"/>
    <x v="0"/>
    <n v="90"/>
    <x v="0"/>
    <x v="1"/>
    <s v="ЖовтневськаIРД"/>
    <n v="235"/>
    <n v="235"/>
    <m/>
    <m/>
    <m/>
    <s v="ЖовтневськаIВибіркова санітарна"/>
    <n v="58.75"/>
    <x v="2"/>
    <x v="3"/>
    <x v="3"/>
  </r>
  <r>
    <x v="2"/>
    <x v="4"/>
    <x v="0"/>
    <s v="003860"/>
    <x v="18"/>
    <x v="0"/>
    <x v="1"/>
    <x v="56"/>
    <x v="12"/>
    <n v="5.9"/>
    <x v="2"/>
    <x v="2"/>
    <m/>
    <n v="193"/>
    <n v="193"/>
    <x v="14"/>
    <n v="24"/>
    <n v="220"/>
    <n v="196"/>
    <x v="0"/>
    <n v="220"/>
    <x v="0"/>
    <x v="1"/>
    <s v="ЖовтневськаIРД"/>
    <n v="582"/>
    <n v="582"/>
    <m/>
    <m/>
    <m/>
    <s v="ЖовтневськаIВибіркова санітарна"/>
    <n v="145.5"/>
    <x v="2"/>
    <x v="3"/>
    <x v="3"/>
  </r>
  <r>
    <x v="2"/>
    <x v="4"/>
    <x v="0"/>
    <s v="003860"/>
    <x v="18"/>
    <x v="0"/>
    <x v="1"/>
    <x v="56"/>
    <x v="37"/>
    <n v="3.5"/>
    <x v="2"/>
    <x v="2"/>
    <m/>
    <n v="143"/>
    <n v="143"/>
    <x v="23"/>
    <n v="20"/>
    <n v="165"/>
    <n v="145"/>
    <x v="0"/>
    <n v="165"/>
    <x v="0"/>
    <x v="1"/>
    <s v="ЖовтневськаIРД"/>
    <n v="429"/>
    <n v="429"/>
    <m/>
    <m/>
    <m/>
    <s v="ЖовтневськаIВибіркова санітарна"/>
    <n v="107.25"/>
    <x v="2"/>
    <x v="3"/>
    <x v="3"/>
  </r>
  <r>
    <x v="3"/>
    <x v="5"/>
    <x v="0"/>
    <s v="003861"/>
    <x v="19"/>
    <x v="0"/>
    <x v="1"/>
    <x v="23"/>
    <x v="0"/>
    <n v="0.6"/>
    <x v="2"/>
    <x v="2"/>
    <n v="57"/>
    <n v="127"/>
    <n v="184"/>
    <x v="0"/>
    <n v="23"/>
    <n v="213"/>
    <n v="190"/>
    <x v="0"/>
    <n v="213"/>
    <x v="0"/>
    <x v="1"/>
    <s v="КовалиньськаIРД"/>
    <n v="6907"/>
    <n v="6907"/>
    <m/>
    <m/>
    <m/>
    <s v="КовалиньськаIСуцільна санітарна"/>
    <n v="1726.75"/>
    <x v="2"/>
    <x v="5"/>
    <x v="5"/>
  </r>
  <r>
    <x v="3"/>
    <x v="5"/>
    <x v="0"/>
    <s v="003861"/>
    <x v="19"/>
    <x v="0"/>
    <x v="1"/>
    <x v="42"/>
    <x v="53"/>
    <n v="0.7"/>
    <x v="2"/>
    <x v="2"/>
    <n v="8"/>
    <n v="110"/>
    <n v="118"/>
    <x v="22"/>
    <n v="19"/>
    <n v="138"/>
    <n v="119"/>
    <x v="0"/>
    <n v="138"/>
    <x v="0"/>
    <x v="1"/>
    <s v="КовалиньськаIРД"/>
    <n v="1082"/>
    <n v="1082"/>
    <m/>
    <m/>
    <m/>
    <s v="КовалиньськаIСуцільна санітарна"/>
    <n v="270.5"/>
    <x v="2"/>
    <x v="5"/>
    <x v="5"/>
  </r>
  <r>
    <x v="2"/>
    <x v="6"/>
    <x v="0"/>
    <s v="003862"/>
    <x v="20"/>
    <x v="0"/>
    <x v="1"/>
    <x v="6"/>
    <x v="37"/>
    <n v="1.1000000000000001"/>
    <x v="1"/>
    <x v="3"/>
    <m/>
    <n v="18"/>
    <n v="18"/>
    <x v="22"/>
    <n v="1"/>
    <n v="20"/>
    <n v="19"/>
    <x v="3"/>
    <n v="45"/>
    <x v="0"/>
    <x v="1"/>
    <s v="ЖовтневськаIРД"/>
    <n v="147"/>
    <n v="147"/>
    <m/>
    <m/>
    <m/>
    <s v="ЖовтневськаIПриберання небезпечних дерев"/>
    <n v="36.75"/>
    <x v="2"/>
    <x v="3"/>
    <x v="3"/>
  </r>
  <r>
    <x v="2"/>
    <x v="1"/>
    <x v="0"/>
    <s v="003863"/>
    <x v="20"/>
    <x v="0"/>
    <x v="2"/>
    <x v="57"/>
    <x v="21"/>
    <n v="0.9"/>
    <x v="1"/>
    <x v="3"/>
    <m/>
    <m/>
    <n v="0"/>
    <x v="21"/>
    <n v="8"/>
    <n v="8"/>
    <n v="0"/>
    <x v="0"/>
    <n v="8"/>
    <x v="7"/>
    <x v="1"/>
    <s v="ВеликокаратульськаIРД"/>
    <n v="0"/>
    <n v="0"/>
    <m/>
    <m/>
    <m/>
    <s v="ВеликокаратульськаIПрочистка"/>
    <n v="0"/>
    <x v="2"/>
    <x v="4"/>
    <x v="4"/>
  </r>
  <r>
    <x v="1"/>
    <x v="3"/>
    <x v="0"/>
    <s v="003864"/>
    <x v="21"/>
    <x v="1"/>
    <x v="0"/>
    <x v="34"/>
    <x v="18"/>
    <n v="4.4000000000000004"/>
    <x v="2"/>
    <x v="2"/>
    <n v="6"/>
    <n v="219"/>
    <n v="225"/>
    <x v="19"/>
    <n v="30"/>
    <n v="259"/>
    <n v="229"/>
    <x v="0"/>
    <n v="259"/>
    <x v="8"/>
    <x v="1"/>
    <s v="ЦиблівськаIIРД"/>
    <n v="875"/>
    <m/>
    <n v="875"/>
    <m/>
    <m/>
    <s v="ЦиблівськаIIПрохідна"/>
    <n v="218.75"/>
    <x v="2"/>
    <x v="2"/>
    <x v="2"/>
  </r>
  <r>
    <x v="1"/>
    <x v="3"/>
    <x v="0"/>
    <s v="003865"/>
    <x v="22"/>
    <x v="1"/>
    <x v="0"/>
    <x v="58"/>
    <x v="32"/>
    <n v="10"/>
    <x v="2"/>
    <x v="2"/>
    <n v="7"/>
    <n v="572"/>
    <n v="579"/>
    <x v="19"/>
    <n v="90"/>
    <n v="673"/>
    <n v="583"/>
    <x v="0"/>
    <n v="673"/>
    <x v="8"/>
    <x v="1"/>
    <s v="ЦиблівськаIIРД"/>
    <n v="1795"/>
    <m/>
    <n v="1795"/>
    <m/>
    <m/>
    <s v="ЦиблівськаIIПрохідна"/>
    <n v="448.75"/>
    <x v="2"/>
    <x v="2"/>
    <x v="2"/>
  </r>
  <r>
    <x v="4"/>
    <x v="6"/>
    <x v="0"/>
    <s v="003866"/>
    <x v="23"/>
    <x v="1"/>
    <x v="1"/>
    <x v="40"/>
    <x v="23"/>
    <n v="1"/>
    <x v="2"/>
    <x v="2"/>
    <m/>
    <n v="32"/>
    <n v="32"/>
    <x v="22"/>
    <n v="1"/>
    <n v="34"/>
    <n v="33"/>
    <x v="0"/>
    <n v="34"/>
    <x v="8"/>
    <x v="1"/>
    <s v="СоснівськаIIРД"/>
    <n v="193"/>
    <m/>
    <n v="193"/>
    <m/>
    <m/>
    <s v="СоснівськаIIПриберання небезпечних дерев"/>
    <n v="48.25"/>
    <x v="2"/>
    <x v="10"/>
    <x v="10"/>
  </r>
  <r>
    <x v="4"/>
    <x v="6"/>
    <x v="0"/>
    <s v="003866"/>
    <x v="23"/>
    <x v="1"/>
    <x v="1"/>
    <x v="37"/>
    <x v="0"/>
    <n v="1.8"/>
    <x v="2"/>
    <x v="2"/>
    <m/>
    <n v="49"/>
    <n v="49"/>
    <x v="22"/>
    <n v="2"/>
    <n v="52"/>
    <n v="50"/>
    <x v="0"/>
    <n v="52"/>
    <x v="8"/>
    <x v="1"/>
    <s v="СоснівськаIIРД"/>
    <n v="297"/>
    <m/>
    <n v="297"/>
    <m/>
    <m/>
    <s v="СоснівськаIIПриберання небезпечних дерев"/>
    <n v="74.25"/>
    <x v="2"/>
    <x v="10"/>
    <x v="10"/>
  </r>
  <r>
    <x v="4"/>
    <x v="6"/>
    <x v="0"/>
    <s v="003866"/>
    <x v="23"/>
    <x v="1"/>
    <x v="1"/>
    <x v="59"/>
    <x v="32"/>
    <n v="1.4"/>
    <x v="2"/>
    <x v="2"/>
    <n v="9"/>
    <n v="79"/>
    <n v="88"/>
    <x v="23"/>
    <n v="4"/>
    <n v="94"/>
    <n v="90"/>
    <x v="0"/>
    <n v="94"/>
    <x v="8"/>
    <x v="1"/>
    <s v="ПомоклівськаIIРД"/>
    <n v="1835"/>
    <m/>
    <n v="1835"/>
    <m/>
    <m/>
    <s v="ПомоклівськаIIПриберання небезпечних дерев"/>
    <n v="458.75"/>
    <x v="2"/>
    <x v="9"/>
    <x v="9"/>
  </r>
  <r>
    <x v="4"/>
    <x v="6"/>
    <x v="0"/>
    <s v="003866"/>
    <x v="23"/>
    <x v="1"/>
    <x v="1"/>
    <x v="60"/>
    <x v="18"/>
    <n v="1.3"/>
    <x v="2"/>
    <x v="2"/>
    <n v="2"/>
    <n v="67"/>
    <n v="69"/>
    <x v="22"/>
    <n v="5"/>
    <n v="75"/>
    <n v="70"/>
    <x v="0"/>
    <n v="75"/>
    <x v="8"/>
    <x v="1"/>
    <s v="ПомоклівськаIIРД"/>
    <n v="637"/>
    <m/>
    <n v="637"/>
    <m/>
    <m/>
    <s v="ПомоклівськаIIПриберання небезпечних дерев"/>
    <n v="159.25"/>
    <x v="2"/>
    <x v="9"/>
    <x v="9"/>
  </r>
  <r>
    <x v="4"/>
    <x v="6"/>
    <x v="0"/>
    <s v="003866"/>
    <x v="23"/>
    <x v="1"/>
    <x v="1"/>
    <x v="61"/>
    <x v="25"/>
    <n v="1.2"/>
    <x v="2"/>
    <x v="2"/>
    <m/>
    <n v="34"/>
    <n v="34"/>
    <x v="21"/>
    <n v="2"/>
    <n v="36"/>
    <n v="34"/>
    <x v="0"/>
    <n v="36"/>
    <x v="8"/>
    <x v="1"/>
    <s v="СоснівськаIIРД"/>
    <n v="205"/>
    <m/>
    <n v="205"/>
    <m/>
    <m/>
    <s v="СоснівськаIIПриберання небезпечних дерев"/>
    <n v="51.25"/>
    <x v="2"/>
    <x v="10"/>
    <x v="10"/>
  </r>
  <r>
    <x v="1"/>
    <x v="2"/>
    <x v="0"/>
    <s v="003867"/>
    <x v="24"/>
    <x v="1"/>
    <x v="0"/>
    <x v="62"/>
    <x v="0"/>
    <n v="4.5999999999999996"/>
    <x v="2"/>
    <x v="2"/>
    <m/>
    <n v="82"/>
    <n v="82"/>
    <x v="21"/>
    <n v="4"/>
    <n v="86"/>
    <n v="82"/>
    <x v="0"/>
    <n v="86"/>
    <x v="8"/>
    <x v="1"/>
    <s v="ЦиблівськаIIРД"/>
    <n v="0"/>
    <m/>
    <n v="0"/>
    <m/>
    <m/>
    <s v="ЦиблівськаIIПрорідження"/>
    <n v="0"/>
    <x v="2"/>
    <x v="2"/>
    <x v="2"/>
  </r>
  <r>
    <x v="1"/>
    <x v="2"/>
    <x v="0"/>
    <s v="003867"/>
    <x v="24"/>
    <x v="1"/>
    <x v="0"/>
    <x v="62"/>
    <x v="23"/>
    <n v="0.5"/>
    <x v="2"/>
    <x v="2"/>
    <m/>
    <n v="12"/>
    <n v="12"/>
    <x v="21"/>
    <m/>
    <n v="12"/>
    <n v="12"/>
    <x v="0"/>
    <n v="12"/>
    <x v="8"/>
    <x v="1"/>
    <s v="ЦиблівськаIIРД"/>
    <n v="0"/>
    <m/>
    <n v="0"/>
    <m/>
    <m/>
    <s v="ЦиблівськаIIПрорідження"/>
    <n v="0"/>
    <x v="2"/>
    <x v="2"/>
    <x v="2"/>
  </r>
  <r>
    <x v="0"/>
    <x v="2"/>
    <x v="0"/>
    <s v="003868"/>
    <x v="24"/>
    <x v="1"/>
    <x v="0"/>
    <x v="39"/>
    <x v="30"/>
    <n v="5.2"/>
    <x v="2"/>
    <x v="2"/>
    <m/>
    <n v="113"/>
    <n v="113"/>
    <x v="21"/>
    <n v="6"/>
    <n v="119"/>
    <n v="113"/>
    <x v="0"/>
    <n v="119"/>
    <x v="0"/>
    <x v="1"/>
    <s v="СеменівськаIIРД"/>
    <n v="0"/>
    <m/>
    <n v="0"/>
    <m/>
    <m/>
    <s v="СеменівськаIIПрорідження"/>
    <n v="0"/>
    <x v="0"/>
    <x v="12"/>
    <x v="12"/>
  </r>
  <r>
    <x v="0"/>
    <x v="2"/>
    <x v="0"/>
    <s v="003868"/>
    <x v="24"/>
    <x v="1"/>
    <x v="1"/>
    <x v="29"/>
    <x v="29"/>
    <n v="28.5"/>
    <x v="2"/>
    <x v="2"/>
    <m/>
    <n v="354"/>
    <n v="354"/>
    <x v="21"/>
    <n v="8"/>
    <n v="362"/>
    <n v="354"/>
    <x v="0"/>
    <n v="362"/>
    <x v="0"/>
    <x v="1"/>
    <s v="СеменівськаIIРД"/>
    <n v="0"/>
    <m/>
    <n v="0"/>
    <m/>
    <m/>
    <s v="СеменівськаIIПрорідження"/>
    <n v="0"/>
    <x v="0"/>
    <x v="12"/>
    <x v="12"/>
  </r>
  <r>
    <x v="0"/>
    <x v="3"/>
    <x v="0"/>
    <s v="003869"/>
    <x v="25"/>
    <x v="1"/>
    <x v="0"/>
    <x v="45"/>
    <x v="23"/>
    <n v="0.5"/>
    <x v="2"/>
    <x v="2"/>
    <n v="1"/>
    <n v="17"/>
    <n v="18"/>
    <x v="21"/>
    <n v="3"/>
    <n v="21"/>
    <n v="18"/>
    <x v="0"/>
    <n v="21"/>
    <x v="0"/>
    <x v="1"/>
    <s v="КоржівськаIIРД"/>
    <n v="153"/>
    <m/>
    <n v="153"/>
    <m/>
    <m/>
    <s v="КоржівськаIIПрохідна"/>
    <n v="38.25"/>
    <x v="0"/>
    <x v="0"/>
    <x v="0"/>
  </r>
  <r>
    <x v="0"/>
    <x v="3"/>
    <x v="0"/>
    <s v="003869"/>
    <x v="25"/>
    <x v="1"/>
    <x v="0"/>
    <x v="63"/>
    <x v="2"/>
    <n v="0.7"/>
    <x v="2"/>
    <x v="2"/>
    <n v="3"/>
    <n v="32"/>
    <n v="35"/>
    <x v="22"/>
    <n v="5"/>
    <n v="41"/>
    <n v="36"/>
    <x v="0"/>
    <n v="41"/>
    <x v="0"/>
    <x v="1"/>
    <s v="КоржівськаIIРД"/>
    <n v="476"/>
    <m/>
    <n v="476"/>
    <m/>
    <m/>
    <s v="КоржівськаIIПрохідна"/>
    <n v="119"/>
    <x v="0"/>
    <x v="0"/>
    <x v="0"/>
  </r>
  <r>
    <x v="0"/>
    <x v="6"/>
    <x v="0"/>
    <s v="003870"/>
    <x v="25"/>
    <x v="1"/>
    <x v="2"/>
    <x v="50"/>
    <x v="10"/>
    <n v="0.7"/>
    <x v="2"/>
    <x v="2"/>
    <m/>
    <n v="23"/>
    <n v="23"/>
    <x v="21"/>
    <n v="1"/>
    <n v="24"/>
    <n v="23"/>
    <x v="0"/>
    <n v="24"/>
    <x v="8"/>
    <x v="1"/>
    <s v="КоржівськаIIРД"/>
    <n v="178"/>
    <m/>
    <n v="178"/>
    <m/>
    <m/>
    <s v="КоржівськаIIПриберання небезпечних дерев"/>
    <n v="44.5"/>
    <x v="0"/>
    <x v="0"/>
    <x v="0"/>
  </r>
  <r>
    <x v="0"/>
    <x v="6"/>
    <x v="0"/>
    <s v="003870"/>
    <x v="25"/>
    <x v="1"/>
    <x v="2"/>
    <x v="41"/>
    <x v="0"/>
    <n v="1.6"/>
    <x v="2"/>
    <x v="2"/>
    <m/>
    <n v="2"/>
    <n v="2"/>
    <x v="21"/>
    <m/>
    <n v="2"/>
    <n v="2"/>
    <x v="0"/>
    <n v="2"/>
    <x v="8"/>
    <x v="1"/>
    <s v="КоржівськаIIРД"/>
    <n v="19"/>
    <m/>
    <n v="19"/>
    <m/>
    <m/>
    <s v="КоржівськаIIПриберання небезпечних дерев"/>
    <n v="4.75"/>
    <x v="0"/>
    <x v="0"/>
    <x v="0"/>
  </r>
  <r>
    <x v="0"/>
    <x v="6"/>
    <x v="0"/>
    <s v="003870"/>
    <x v="25"/>
    <x v="1"/>
    <x v="2"/>
    <x v="0"/>
    <x v="21"/>
    <n v="1.1000000000000001"/>
    <x v="2"/>
    <x v="2"/>
    <n v="2"/>
    <n v="34"/>
    <n v="36"/>
    <x v="21"/>
    <n v="1"/>
    <n v="37"/>
    <n v="36"/>
    <x v="0"/>
    <n v="37"/>
    <x v="8"/>
    <x v="1"/>
    <s v="КоржівськаIIРД"/>
    <n v="719"/>
    <m/>
    <n v="719"/>
    <m/>
    <m/>
    <s v="КоржівськаIIПриберання небезпечних дерев"/>
    <n v="179.75"/>
    <x v="0"/>
    <x v="0"/>
    <x v="0"/>
  </r>
  <r>
    <x v="0"/>
    <x v="6"/>
    <x v="0"/>
    <s v="003870"/>
    <x v="25"/>
    <x v="1"/>
    <x v="2"/>
    <x v="18"/>
    <x v="44"/>
    <n v="1.6"/>
    <x v="2"/>
    <x v="2"/>
    <n v="2"/>
    <n v="38"/>
    <n v="40"/>
    <x v="21"/>
    <n v="2"/>
    <n v="42"/>
    <n v="40"/>
    <x v="0"/>
    <n v="42"/>
    <x v="8"/>
    <x v="1"/>
    <s v="КоржівськаIIРД"/>
    <n v="736"/>
    <m/>
    <n v="736"/>
    <m/>
    <m/>
    <s v="КоржівськаIIПриберання небезпечних дерев"/>
    <n v="184"/>
    <x v="0"/>
    <x v="0"/>
    <x v="0"/>
  </r>
  <r>
    <x v="0"/>
    <x v="6"/>
    <x v="0"/>
    <s v="003870"/>
    <x v="25"/>
    <x v="1"/>
    <x v="2"/>
    <x v="18"/>
    <x v="54"/>
    <n v="0.6"/>
    <x v="2"/>
    <x v="2"/>
    <m/>
    <n v="16"/>
    <n v="16"/>
    <x v="21"/>
    <n v="1"/>
    <n v="17"/>
    <n v="16"/>
    <x v="0"/>
    <n v="17"/>
    <x v="8"/>
    <x v="1"/>
    <s v="КоржівськаIIРД"/>
    <n v="126"/>
    <m/>
    <n v="126"/>
    <m/>
    <m/>
    <s v="КоржівськаIIПриберання небезпечних дерев"/>
    <n v="31.5"/>
    <x v="0"/>
    <x v="0"/>
    <x v="0"/>
  </r>
  <r>
    <x v="4"/>
    <x v="6"/>
    <x v="0"/>
    <s v="003871"/>
    <x v="26"/>
    <x v="1"/>
    <x v="1"/>
    <x v="33"/>
    <x v="44"/>
    <n v="1.4"/>
    <x v="2"/>
    <x v="2"/>
    <m/>
    <n v="49"/>
    <n v="49"/>
    <x v="22"/>
    <n v="2"/>
    <n v="52"/>
    <n v="50"/>
    <x v="0"/>
    <n v="52"/>
    <x v="8"/>
    <x v="1"/>
    <s v="СомководолинівськаIIРД"/>
    <n v="298"/>
    <m/>
    <n v="298"/>
    <m/>
    <m/>
    <s v="СомководолинівськаIIПриберання небезпечних дерев"/>
    <n v="74.5"/>
    <x v="2"/>
    <x v="8"/>
    <x v="8"/>
  </r>
  <r>
    <x v="4"/>
    <x v="6"/>
    <x v="0"/>
    <s v="003871"/>
    <x v="26"/>
    <x v="1"/>
    <x v="1"/>
    <x v="24"/>
    <x v="29"/>
    <n v="0.7"/>
    <x v="2"/>
    <x v="2"/>
    <m/>
    <n v="40"/>
    <n v="40"/>
    <x v="22"/>
    <n v="2"/>
    <n v="43"/>
    <n v="41"/>
    <x v="0"/>
    <n v="43"/>
    <x v="8"/>
    <x v="1"/>
    <s v="СоснівськаIIРД"/>
    <n v="244"/>
    <m/>
    <n v="244"/>
    <m/>
    <m/>
    <s v="СоснівськаIIПриберання небезпечних дерев"/>
    <n v="61"/>
    <x v="2"/>
    <x v="10"/>
    <x v="10"/>
  </r>
  <r>
    <x v="4"/>
    <x v="6"/>
    <x v="0"/>
    <s v="003871"/>
    <x v="26"/>
    <x v="1"/>
    <x v="1"/>
    <x v="24"/>
    <x v="18"/>
    <n v="0.9"/>
    <x v="2"/>
    <x v="2"/>
    <m/>
    <n v="41"/>
    <n v="41"/>
    <x v="22"/>
    <n v="2"/>
    <n v="44"/>
    <n v="42"/>
    <x v="0"/>
    <n v="44"/>
    <x v="8"/>
    <x v="1"/>
    <s v="СоснівськаIIРД"/>
    <n v="246"/>
    <m/>
    <n v="246"/>
    <m/>
    <m/>
    <s v="СоснівськаIIПриберання небезпечних дерев"/>
    <n v="61.5"/>
    <x v="2"/>
    <x v="10"/>
    <x v="10"/>
  </r>
  <r>
    <x v="4"/>
    <x v="6"/>
    <x v="0"/>
    <s v="003871"/>
    <x v="26"/>
    <x v="1"/>
    <x v="1"/>
    <x v="40"/>
    <x v="2"/>
    <n v="0.5"/>
    <x v="2"/>
    <x v="2"/>
    <n v="2"/>
    <n v="20"/>
    <n v="22"/>
    <x v="21"/>
    <n v="1"/>
    <n v="23"/>
    <n v="22"/>
    <x v="0"/>
    <n v="23"/>
    <x v="8"/>
    <x v="1"/>
    <s v="СоснівськаIIРД"/>
    <n v="352"/>
    <m/>
    <n v="352"/>
    <m/>
    <m/>
    <s v="СоснівськаIIПриберання небезпечних дерев"/>
    <n v="88"/>
    <x v="2"/>
    <x v="10"/>
    <x v="10"/>
  </r>
  <r>
    <x v="4"/>
    <x v="6"/>
    <x v="0"/>
    <s v="003871"/>
    <x v="26"/>
    <x v="1"/>
    <x v="1"/>
    <x v="40"/>
    <x v="29"/>
    <n v="0.5"/>
    <x v="2"/>
    <x v="2"/>
    <n v="2"/>
    <n v="29"/>
    <n v="31"/>
    <x v="22"/>
    <n v="2"/>
    <n v="34"/>
    <n v="32"/>
    <x v="0"/>
    <n v="34"/>
    <x v="8"/>
    <x v="1"/>
    <s v="СоснівськаIIРД"/>
    <n v="535"/>
    <m/>
    <n v="535"/>
    <m/>
    <m/>
    <s v="СоснівськаIIПриберання небезпечних дерев"/>
    <n v="133.75"/>
    <x v="2"/>
    <x v="10"/>
    <x v="10"/>
  </r>
  <r>
    <x v="4"/>
    <x v="6"/>
    <x v="0"/>
    <s v="003871"/>
    <x v="26"/>
    <x v="1"/>
    <x v="1"/>
    <x v="59"/>
    <x v="37"/>
    <n v="2.2000000000000002"/>
    <x v="2"/>
    <x v="2"/>
    <m/>
    <n v="135"/>
    <n v="135"/>
    <x v="22"/>
    <n v="6"/>
    <n v="142"/>
    <n v="136"/>
    <x v="0"/>
    <n v="142"/>
    <x v="8"/>
    <x v="1"/>
    <s v="ПомоклівськаIIРД"/>
    <n v="812"/>
    <m/>
    <n v="812"/>
    <m/>
    <m/>
    <s v="ПомоклівськаIIПриберання небезпечних дерев"/>
    <n v="203"/>
    <x v="2"/>
    <x v="9"/>
    <x v="9"/>
  </r>
  <r>
    <x v="4"/>
    <x v="6"/>
    <x v="0"/>
    <s v="003871"/>
    <x v="26"/>
    <x v="1"/>
    <x v="1"/>
    <x v="60"/>
    <x v="23"/>
    <n v="0.3"/>
    <x v="2"/>
    <x v="2"/>
    <m/>
    <n v="22"/>
    <n v="22"/>
    <x v="21"/>
    <n v="3"/>
    <n v="25"/>
    <n v="22"/>
    <x v="0"/>
    <n v="25"/>
    <x v="8"/>
    <x v="1"/>
    <s v="ПомоклівськаIIРД"/>
    <n v="131"/>
    <m/>
    <n v="131"/>
    <m/>
    <m/>
    <s v="ПомоклівськаIIПриберання небезпечних дерев"/>
    <n v="32.75"/>
    <x v="2"/>
    <x v="9"/>
    <x v="9"/>
  </r>
  <r>
    <x v="4"/>
    <x v="6"/>
    <x v="0"/>
    <s v="003871"/>
    <x v="26"/>
    <x v="1"/>
    <x v="1"/>
    <x v="60"/>
    <x v="25"/>
    <n v="1"/>
    <x v="2"/>
    <x v="2"/>
    <n v="2"/>
    <n v="58"/>
    <n v="60"/>
    <x v="21"/>
    <n v="3"/>
    <n v="63"/>
    <n v="60"/>
    <x v="0"/>
    <n v="63"/>
    <x v="8"/>
    <x v="1"/>
    <s v="ПомоклівськаIIРД"/>
    <n v="657"/>
    <m/>
    <n v="657"/>
    <m/>
    <m/>
    <s v="ПомоклівськаIIПриберання небезпечних дерев"/>
    <n v="164.25"/>
    <x v="2"/>
    <x v="9"/>
    <x v="9"/>
  </r>
  <r>
    <x v="3"/>
    <x v="8"/>
    <x v="0"/>
    <s v="003872"/>
    <x v="27"/>
    <x v="1"/>
    <x v="1"/>
    <x v="15"/>
    <x v="55"/>
    <n v="1.7"/>
    <x v="2"/>
    <x v="2"/>
    <m/>
    <m/>
    <n v="0"/>
    <x v="21"/>
    <n v="3"/>
    <n v="3"/>
    <n v="0"/>
    <x v="0"/>
    <n v="3"/>
    <x v="8"/>
    <x v="1"/>
    <s v="КовалиньськаIIРД"/>
    <n v="0"/>
    <m/>
    <n v="0"/>
    <m/>
    <m/>
    <s v="КовалиньськаIIОсвітлення"/>
    <n v="0"/>
    <x v="2"/>
    <x v="5"/>
    <x v="5"/>
  </r>
  <r>
    <x v="3"/>
    <x v="8"/>
    <x v="0"/>
    <s v="003872"/>
    <x v="27"/>
    <x v="1"/>
    <x v="1"/>
    <x v="15"/>
    <x v="18"/>
    <n v="1.6"/>
    <x v="2"/>
    <x v="2"/>
    <m/>
    <m/>
    <n v="0"/>
    <x v="21"/>
    <n v="3"/>
    <n v="3"/>
    <n v="0"/>
    <x v="0"/>
    <n v="3"/>
    <x v="8"/>
    <x v="1"/>
    <s v="КовалиньськаIIРД"/>
    <n v="0"/>
    <m/>
    <n v="0"/>
    <m/>
    <m/>
    <s v="КовалиньськаIIОсвітлення"/>
    <n v="0"/>
    <x v="2"/>
    <x v="5"/>
    <x v="5"/>
  </r>
  <r>
    <x v="3"/>
    <x v="1"/>
    <x v="0"/>
    <s v="003873"/>
    <x v="27"/>
    <x v="1"/>
    <x v="1"/>
    <x v="19"/>
    <x v="17"/>
    <n v="3.4"/>
    <x v="2"/>
    <x v="2"/>
    <m/>
    <m/>
    <n v="0"/>
    <x v="21"/>
    <n v="40"/>
    <n v="40"/>
    <n v="0"/>
    <x v="0"/>
    <n v="40"/>
    <x v="8"/>
    <x v="1"/>
    <s v="КовалиньськаIIРД"/>
    <n v="0"/>
    <m/>
    <n v="0"/>
    <m/>
    <m/>
    <s v="КовалиньськаIIПрочистка"/>
    <n v="0"/>
    <x v="2"/>
    <x v="5"/>
    <x v="5"/>
  </r>
  <r>
    <x v="3"/>
    <x v="1"/>
    <x v="0"/>
    <s v="003873"/>
    <x v="27"/>
    <x v="1"/>
    <x v="1"/>
    <x v="20"/>
    <x v="23"/>
    <n v="5.5"/>
    <x v="2"/>
    <x v="2"/>
    <m/>
    <m/>
    <n v="0"/>
    <x v="21"/>
    <n v="114"/>
    <n v="114"/>
    <n v="0"/>
    <x v="0"/>
    <n v="114"/>
    <x v="8"/>
    <x v="1"/>
    <s v="КовалиньськаIIРД"/>
    <n v="0"/>
    <m/>
    <n v="0"/>
    <m/>
    <m/>
    <s v="КовалиньськаIIПрочистка"/>
    <n v="0"/>
    <x v="2"/>
    <x v="5"/>
    <x v="5"/>
  </r>
  <r>
    <x v="3"/>
    <x v="1"/>
    <x v="0"/>
    <s v="003874"/>
    <x v="28"/>
    <x v="1"/>
    <x v="1"/>
    <x v="19"/>
    <x v="56"/>
    <n v="1.3"/>
    <x v="2"/>
    <x v="2"/>
    <m/>
    <m/>
    <n v="0"/>
    <x v="21"/>
    <n v="16"/>
    <n v="16"/>
    <n v="0"/>
    <x v="0"/>
    <n v="16"/>
    <x v="8"/>
    <x v="1"/>
    <s v="КовалиньськаIIРД"/>
    <n v="0"/>
    <m/>
    <n v="0"/>
    <m/>
    <m/>
    <s v="КовалиньськаIIПрочистка"/>
    <n v="0"/>
    <x v="2"/>
    <x v="5"/>
    <x v="5"/>
  </r>
  <r>
    <x v="2"/>
    <x v="2"/>
    <x v="0"/>
    <s v="003875"/>
    <x v="29"/>
    <x v="1"/>
    <x v="1"/>
    <x v="64"/>
    <x v="2"/>
    <n v="7"/>
    <x v="2"/>
    <x v="2"/>
    <m/>
    <n v="357"/>
    <n v="357"/>
    <x v="24"/>
    <n v="12"/>
    <n v="369"/>
    <n v="357"/>
    <x v="4"/>
    <n v="411"/>
    <x v="0"/>
    <x v="1"/>
    <s v="СомководолинівськаIIРД"/>
    <n v="0"/>
    <m/>
    <n v="0"/>
    <m/>
    <m/>
    <s v="СомководолинівськаIIПрорідження"/>
    <n v="0"/>
    <x v="2"/>
    <x v="8"/>
    <x v="8"/>
  </r>
  <r>
    <x v="1"/>
    <x v="3"/>
    <x v="0"/>
    <s v="003876"/>
    <x v="30"/>
    <x v="1"/>
    <x v="0"/>
    <x v="27"/>
    <x v="19"/>
    <n v="14.5"/>
    <x v="2"/>
    <x v="2"/>
    <n v="19"/>
    <n v="531"/>
    <n v="550"/>
    <x v="13"/>
    <n v="82"/>
    <n v="640"/>
    <n v="558"/>
    <x v="0"/>
    <n v="640"/>
    <x v="0"/>
    <x v="1"/>
    <s v="ЦиблівськаIIРД"/>
    <n v="2519"/>
    <m/>
    <n v="2519"/>
    <m/>
    <m/>
    <s v="ЦиблівськаIIПрохідна"/>
    <n v="629.75"/>
    <x v="2"/>
    <x v="2"/>
    <x v="2"/>
  </r>
  <r>
    <x v="4"/>
    <x v="4"/>
    <x v="0"/>
    <s v="003877"/>
    <x v="30"/>
    <x v="1"/>
    <x v="1"/>
    <x v="65"/>
    <x v="2"/>
    <n v="0.4"/>
    <x v="2"/>
    <x v="2"/>
    <m/>
    <n v="22"/>
    <n v="22"/>
    <x v="21"/>
    <n v="3"/>
    <n v="25"/>
    <n v="22"/>
    <x v="0"/>
    <n v="25"/>
    <x v="8"/>
    <x v="1"/>
    <s v="ПомоклівськаIIРД"/>
    <n v="65"/>
    <m/>
    <n v="65"/>
    <m/>
    <m/>
    <s v="ПомоклівськаIIВибіркова санітарна"/>
    <n v="16.25"/>
    <x v="2"/>
    <x v="9"/>
    <x v="9"/>
  </r>
  <r>
    <x v="4"/>
    <x v="4"/>
    <x v="0"/>
    <s v="003877"/>
    <x v="30"/>
    <x v="1"/>
    <x v="1"/>
    <x v="65"/>
    <x v="23"/>
    <n v="9.9"/>
    <x v="2"/>
    <x v="2"/>
    <m/>
    <n v="544"/>
    <n v="544"/>
    <x v="21"/>
    <n v="92"/>
    <n v="636"/>
    <n v="544"/>
    <x v="0"/>
    <n v="636"/>
    <x v="8"/>
    <x v="1"/>
    <s v="ПомоклівськаIIРД"/>
    <n v="1630"/>
    <m/>
    <n v="1630"/>
    <m/>
    <m/>
    <s v="ПомоклівськаIIВибіркова санітарна"/>
    <n v="407.5"/>
    <x v="2"/>
    <x v="9"/>
    <x v="9"/>
  </r>
  <r>
    <x v="4"/>
    <x v="4"/>
    <x v="0"/>
    <s v="003877"/>
    <x v="30"/>
    <x v="1"/>
    <x v="1"/>
    <x v="65"/>
    <x v="25"/>
    <n v="1.3"/>
    <x v="2"/>
    <x v="2"/>
    <m/>
    <n v="72"/>
    <n v="72"/>
    <x v="21"/>
    <n v="11"/>
    <n v="83"/>
    <n v="72"/>
    <x v="0"/>
    <n v="83"/>
    <x v="8"/>
    <x v="1"/>
    <s v="ПомоклівськаIIРД"/>
    <n v="216"/>
    <m/>
    <n v="216"/>
    <m/>
    <m/>
    <s v="ПомоклівськаIIВибіркова санітарна"/>
    <n v="54"/>
    <x v="2"/>
    <x v="9"/>
    <x v="9"/>
  </r>
  <r>
    <x v="4"/>
    <x v="8"/>
    <x v="0"/>
    <s v="003878"/>
    <x v="31"/>
    <x v="1"/>
    <x v="1"/>
    <x v="2"/>
    <x v="18"/>
    <n v="3"/>
    <x v="2"/>
    <x v="2"/>
    <m/>
    <m/>
    <n v="0"/>
    <x v="21"/>
    <n v="8"/>
    <n v="8"/>
    <n v="0"/>
    <x v="0"/>
    <n v="8"/>
    <x v="8"/>
    <x v="1"/>
    <s v="ПомоклівськаIIРД"/>
    <n v="0"/>
    <m/>
    <n v="0"/>
    <m/>
    <m/>
    <s v="ПомоклівськаIIОсвітлення"/>
    <n v="0"/>
    <x v="2"/>
    <x v="9"/>
    <x v="9"/>
  </r>
  <r>
    <x v="4"/>
    <x v="1"/>
    <x v="0"/>
    <s v="003879"/>
    <x v="31"/>
    <x v="1"/>
    <x v="1"/>
    <x v="66"/>
    <x v="39"/>
    <n v="3.4"/>
    <x v="2"/>
    <x v="2"/>
    <m/>
    <m/>
    <n v="0"/>
    <x v="21"/>
    <n v="18"/>
    <n v="18"/>
    <n v="0"/>
    <x v="0"/>
    <n v="18"/>
    <x v="8"/>
    <x v="1"/>
    <s v="ПомоклівськаIIРД"/>
    <n v="0"/>
    <m/>
    <n v="0"/>
    <m/>
    <m/>
    <s v="ПомоклівськаIIПрочистка"/>
    <n v="0"/>
    <x v="2"/>
    <x v="9"/>
    <x v="9"/>
  </r>
  <r>
    <x v="1"/>
    <x v="1"/>
    <x v="0"/>
    <s v="003880"/>
    <x v="31"/>
    <x v="1"/>
    <x v="2"/>
    <x v="67"/>
    <x v="18"/>
    <n v="5.6"/>
    <x v="2"/>
    <x v="2"/>
    <m/>
    <m/>
    <n v="0"/>
    <x v="21"/>
    <n v="28"/>
    <n v="28"/>
    <n v="0"/>
    <x v="0"/>
    <n v="28"/>
    <x v="8"/>
    <x v="1"/>
    <s v="ЦиблівськаIIРД"/>
    <n v="0"/>
    <m/>
    <n v="0"/>
    <m/>
    <m/>
    <s v="ЦиблівськаIIПрочистка"/>
    <n v="0"/>
    <x v="2"/>
    <x v="2"/>
    <x v="2"/>
  </r>
  <r>
    <x v="0"/>
    <x v="8"/>
    <x v="0"/>
    <s v="003881"/>
    <x v="31"/>
    <x v="1"/>
    <x v="0"/>
    <x v="55"/>
    <x v="16"/>
    <n v="1.2"/>
    <x v="2"/>
    <x v="2"/>
    <m/>
    <m/>
    <n v="0"/>
    <x v="21"/>
    <n v="5"/>
    <n v="5"/>
    <n v="0"/>
    <x v="0"/>
    <n v="5"/>
    <x v="8"/>
    <x v="1"/>
    <s v="КоржівськаIIРД"/>
    <n v="0"/>
    <m/>
    <n v="0"/>
    <m/>
    <m/>
    <s v="КоржівськаIIОсвітлення"/>
    <n v="0"/>
    <x v="0"/>
    <x v="0"/>
    <x v="0"/>
  </r>
  <r>
    <x v="0"/>
    <x v="8"/>
    <x v="0"/>
    <s v="003881"/>
    <x v="31"/>
    <x v="1"/>
    <x v="1"/>
    <x v="68"/>
    <x v="55"/>
    <n v="2.9"/>
    <x v="1"/>
    <x v="3"/>
    <m/>
    <m/>
    <n v="0"/>
    <x v="21"/>
    <n v="6"/>
    <n v="6"/>
    <n v="0"/>
    <x v="0"/>
    <n v="6"/>
    <x v="8"/>
    <x v="1"/>
    <s v="ТурівськаIIРД"/>
    <n v="0"/>
    <m/>
    <n v="0"/>
    <m/>
    <m/>
    <s v="ТурівськаIIОсвітлення"/>
    <n v="0"/>
    <x v="1"/>
    <x v="16"/>
    <x v="16"/>
  </r>
  <r>
    <x v="0"/>
    <x v="1"/>
    <x v="0"/>
    <s v="003882"/>
    <x v="31"/>
    <x v="1"/>
    <x v="0"/>
    <x v="41"/>
    <x v="4"/>
    <n v="1.5"/>
    <x v="2"/>
    <x v="2"/>
    <m/>
    <m/>
    <n v="0"/>
    <x v="21"/>
    <n v="12"/>
    <n v="12"/>
    <n v="0"/>
    <x v="0"/>
    <n v="12"/>
    <x v="8"/>
    <x v="1"/>
    <s v="КоржівськаIIРД"/>
    <n v="0"/>
    <m/>
    <n v="0"/>
    <m/>
    <m/>
    <s v="КоржівськаIIПрочистка"/>
    <n v="0"/>
    <x v="0"/>
    <x v="0"/>
    <x v="0"/>
  </r>
  <r>
    <x v="1"/>
    <x v="1"/>
    <x v="0"/>
    <s v="003883"/>
    <x v="31"/>
    <x v="1"/>
    <x v="2"/>
    <x v="67"/>
    <x v="55"/>
    <n v="6"/>
    <x v="2"/>
    <x v="2"/>
    <m/>
    <m/>
    <n v="0"/>
    <x v="21"/>
    <n v="103"/>
    <n v="103"/>
    <n v="0"/>
    <x v="0"/>
    <n v="103"/>
    <x v="8"/>
    <x v="1"/>
    <s v="ЦиблівськаIIРД"/>
    <n v="0"/>
    <m/>
    <n v="0"/>
    <m/>
    <m/>
    <s v="ЦиблівськаIIПрочистка"/>
    <n v="0"/>
    <x v="2"/>
    <x v="2"/>
    <x v="2"/>
  </r>
  <r>
    <x v="4"/>
    <x v="5"/>
    <x v="0"/>
    <s v="003884"/>
    <x v="31"/>
    <x v="1"/>
    <x v="1"/>
    <x v="29"/>
    <x v="31"/>
    <n v="0.1"/>
    <x v="2"/>
    <x v="2"/>
    <n v="11"/>
    <n v="37"/>
    <n v="48"/>
    <x v="22"/>
    <n v="6"/>
    <n v="55"/>
    <n v="49"/>
    <x v="0"/>
    <n v="55"/>
    <x v="0"/>
    <x v="1"/>
    <s v="СомководолинівськаIIРД"/>
    <n v="2114"/>
    <m/>
    <n v="2114"/>
    <m/>
    <m/>
    <s v="СомководолинівськаIIСуцільна санітарна"/>
    <n v="528.5"/>
    <x v="2"/>
    <x v="8"/>
    <x v="8"/>
  </r>
  <r>
    <x v="4"/>
    <x v="5"/>
    <x v="0"/>
    <s v="003884"/>
    <x v="31"/>
    <x v="1"/>
    <x v="1"/>
    <x v="29"/>
    <x v="57"/>
    <n v="0.3"/>
    <x v="2"/>
    <x v="2"/>
    <n v="44"/>
    <n v="55"/>
    <n v="99"/>
    <x v="23"/>
    <n v="13"/>
    <n v="114"/>
    <n v="101"/>
    <x v="0"/>
    <n v="114"/>
    <x v="0"/>
    <x v="1"/>
    <s v="СомководолинівськаIIРД"/>
    <n v="7525"/>
    <m/>
    <n v="7525"/>
    <m/>
    <m/>
    <s v="СомководолинівськаIIСуцільна санітарна"/>
    <n v="1881.25"/>
    <x v="2"/>
    <x v="8"/>
    <x v="8"/>
  </r>
  <r>
    <x v="4"/>
    <x v="5"/>
    <x v="0"/>
    <s v="003884"/>
    <x v="31"/>
    <x v="1"/>
    <x v="1"/>
    <x v="29"/>
    <x v="58"/>
    <n v="0.8"/>
    <x v="2"/>
    <x v="2"/>
    <n v="99"/>
    <n v="178"/>
    <n v="277"/>
    <x v="4"/>
    <n v="38"/>
    <n v="320"/>
    <n v="282"/>
    <x v="0"/>
    <n v="320"/>
    <x v="0"/>
    <x v="1"/>
    <s v="СомководолинівськаIIРД"/>
    <n v="16616"/>
    <m/>
    <n v="16616"/>
    <m/>
    <m/>
    <s v="СомководолинівськаIIСуцільна санітарна"/>
    <n v="4154"/>
    <x v="2"/>
    <x v="8"/>
    <x v="8"/>
  </r>
  <r>
    <x v="4"/>
    <x v="5"/>
    <x v="0"/>
    <s v="003884"/>
    <x v="31"/>
    <x v="1"/>
    <x v="1"/>
    <x v="69"/>
    <x v="19"/>
    <n v="0.6"/>
    <x v="2"/>
    <x v="2"/>
    <n v="50"/>
    <n v="149"/>
    <n v="199"/>
    <x v="19"/>
    <n v="26"/>
    <n v="229"/>
    <n v="203"/>
    <x v="0"/>
    <n v="229"/>
    <x v="0"/>
    <x v="1"/>
    <s v="ПомоклівськаIIРД"/>
    <n v="9052"/>
    <m/>
    <n v="9052"/>
    <m/>
    <m/>
    <s v="ПомоклівськаIIСуцільна санітарна"/>
    <n v="2263"/>
    <x v="2"/>
    <x v="9"/>
    <x v="9"/>
  </r>
  <r>
    <x v="0"/>
    <x v="2"/>
    <x v="0"/>
    <s v="003885"/>
    <x v="32"/>
    <x v="1"/>
    <x v="1"/>
    <x v="52"/>
    <x v="29"/>
    <n v="18"/>
    <x v="2"/>
    <x v="2"/>
    <m/>
    <m/>
    <n v="0"/>
    <x v="21"/>
    <m/>
    <n v="0"/>
    <n v="0"/>
    <x v="5"/>
    <n v="76"/>
    <x v="8"/>
    <x v="1"/>
    <s v="СеменівськаIIРД"/>
    <n v="0"/>
    <m/>
    <n v="0"/>
    <m/>
    <m/>
    <s v="СеменівськаIIПрорідження"/>
    <n v="0"/>
    <x v="0"/>
    <x v="12"/>
    <x v="12"/>
  </r>
  <r>
    <x v="0"/>
    <x v="4"/>
    <x v="0"/>
    <s v="003886"/>
    <x v="33"/>
    <x v="2"/>
    <x v="0"/>
    <x v="50"/>
    <x v="4"/>
    <n v="14.2"/>
    <x v="2"/>
    <x v="2"/>
    <n v="7"/>
    <n v="338"/>
    <n v="345"/>
    <x v="19"/>
    <n v="11"/>
    <n v="360"/>
    <n v="349"/>
    <x v="0"/>
    <n v="360"/>
    <x v="0"/>
    <x v="1"/>
    <s v="КоржівськаIIIРД"/>
    <n v="2110"/>
    <m/>
    <m/>
    <n v="2110"/>
    <m/>
    <s v="КоржівськаIIIВибіркова санітарна"/>
    <n v="527.5"/>
    <x v="0"/>
    <x v="0"/>
    <x v="0"/>
  </r>
  <r>
    <x v="0"/>
    <x v="4"/>
    <x v="0"/>
    <s v="003886"/>
    <x v="33"/>
    <x v="2"/>
    <x v="0"/>
    <x v="70"/>
    <x v="32"/>
    <n v="16"/>
    <x v="2"/>
    <x v="2"/>
    <n v="7"/>
    <n v="262"/>
    <n v="269"/>
    <x v="19"/>
    <n v="36"/>
    <n v="309"/>
    <n v="273"/>
    <x v="0"/>
    <n v="309"/>
    <x v="0"/>
    <x v="1"/>
    <s v="КоржівськаIIIРД"/>
    <n v="1904"/>
    <m/>
    <m/>
    <n v="1904"/>
    <m/>
    <s v="КоржівськаIIIВибіркова санітарна"/>
    <n v="476"/>
    <x v="0"/>
    <x v="0"/>
    <x v="0"/>
  </r>
  <r>
    <x v="0"/>
    <x v="4"/>
    <x v="0"/>
    <s v="003886"/>
    <x v="33"/>
    <x v="2"/>
    <x v="0"/>
    <x v="6"/>
    <x v="32"/>
    <n v="16"/>
    <x v="2"/>
    <x v="2"/>
    <n v="9"/>
    <n v="295"/>
    <n v="304"/>
    <x v="19"/>
    <n v="41"/>
    <n v="349"/>
    <n v="308"/>
    <x v="0"/>
    <n v="349"/>
    <x v="0"/>
    <x v="1"/>
    <s v="КоржівськаIIIРД"/>
    <n v="2172"/>
    <m/>
    <m/>
    <n v="2172"/>
    <m/>
    <s v="КоржівськаIIIВибіркова санітарна"/>
    <n v="543"/>
    <x v="0"/>
    <x v="0"/>
    <x v="0"/>
  </r>
  <r>
    <x v="0"/>
    <x v="4"/>
    <x v="0"/>
    <s v="003886"/>
    <x v="33"/>
    <x v="2"/>
    <x v="0"/>
    <x v="6"/>
    <x v="59"/>
    <n v="2.2000000000000002"/>
    <x v="2"/>
    <x v="2"/>
    <n v="0"/>
    <n v="29"/>
    <n v="29"/>
    <x v="24"/>
    <n v="3"/>
    <n v="32"/>
    <n v="29"/>
    <x v="0"/>
    <n v="32"/>
    <x v="0"/>
    <x v="1"/>
    <s v="КоржівськаIIIРД"/>
    <n v="118"/>
    <m/>
    <m/>
    <n v="118"/>
    <m/>
    <s v="КоржівськаIIIВибіркова санітарна"/>
    <n v="29.5"/>
    <x v="0"/>
    <x v="0"/>
    <x v="0"/>
  </r>
  <r>
    <x v="0"/>
    <x v="4"/>
    <x v="0"/>
    <s v="003886"/>
    <x v="33"/>
    <x v="2"/>
    <x v="0"/>
    <x v="6"/>
    <x v="60"/>
    <n v="2.1"/>
    <x v="2"/>
    <x v="2"/>
    <n v="5"/>
    <n v="117"/>
    <n v="122"/>
    <x v="23"/>
    <n v="15"/>
    <n v="139"/>
    <n v="124"/>
    <x v="0"/>
    <n v="139"/>
    <x v="0"/>
    <x v="1"/>
    <s v="КоржівськаIIIРД"/>
    <n v="1059"/>
    <m/>
    <m/>
    <n v="1059"/>
    <m/>
    <s v="КоржівськаIIIВибіркова санітарна"/>
    <n v="264.75"/>
    <x v="0"/>
    <x v="0"/>
    <x v="0"/>
  </r>
  <r>
    <x v="0"/>
    <x v="4"/>
    <x v="0"/>
    <s v="003886"/>
    <x v="33"/>
    <x v="2"/>
    <x v="0"/>
    <x v="6"/>
    <x v="30"/>
    <n v="2.1"/>
    <x v="2"/>
    <x v="2"/>
    <n v="1"/>
    <n v="55"/>
    <n v="56"/>
    <x v="22"/>
    <n v="7"/>
    <n v="64"/>
    <n v="57"/>
    <x v="0"/>
    <n v="64"/>
    <x v="0"/>
    <x v="1"/>
    <s v="КоржівськаIIIРД"/>
    <n v="311"/>
    <m/>
    <m/>
    <n v="311"/>
    <m/>
    <s v="КоржівськаIIIВибіркова санітарна"/>
    <n v="77.75"/>
    <x v="0"/>
    <x v="0"/>
    <x v="0"/>
  </r>
  <r>
    <x v="0"/>
    <x v="4"/>
    <x v="0"/>
    <s v="003886"/>
    <x v="33"/>
    <x v="2"/>
    <x v="0"/>
    <x v="22"/>
    <x v="23"/>
    <n v="1.6"/>
    <x v="2"/>
    <x v="2"/>
    <n v="2"/>
    <n v="58"/>
    <n v="60"/>
    <x v="22"/>
    <n v="7"/>
    <n v="68"/>
    <n v="61"/>
    <x v="0"/>
    <n v="68"/>
    <x v="0"/>
    <x v="1"/>
    <s v="КоржівськаIIIРД"/>
    <n v="438"/>
    <m/>
    <m/>
    <n v="438"/>
    <m/>
    <s v="КоржівськаIIIВибіркова санітарна"/>
    <n v="109.5"/>
    <x v="0"/>
    <x v="0"/>
    <x v="0"/>
  </r>
  <r>
    <x v="0"/>
    <x v="4"/>
    <x v="0"/>
    <s v="003886"/>
    <x v="33"/>
    <x v="2"/>
    <x v="0"/>
    <x v="22"/>
    <x v="16"/>
    <n v="1.2"/>
    <x v="2"/>
    <x v="2"/>
    <n v="0"/>
    <n v="25"/>
    <n v="25"/>
    <x v="22"/>
    <n v="3"/>
    <n v="29"/>
    <n v="26"/>
    <x v="0"/>
    <n v="29"/>
    <x v="0"/>
    <x v="1"/>
    <s v="КоржівськаIIIРД"/>
    <n v="101"/>
    <m/>
    <m/>
    <n v="101"/>
    <m/>
    <s v="КоржівськаIIIВибіркова санітарна"/>
    <n v="25.25"/>
    <x v="0"/>
    <x v="0"/>
    <x v="0"/>
  </r>
  <r>
    <x v="0"/>
    <x v="4"/>
    <x v="0"/>
    <s v="003886"/>
    <x v="33"/>
    <x v="2"/>
    <x v="0"/>
    <x v="26"/>
    <x v="34"/>
    <n v="0.8"/>
    <x v="2"/>
    <x v="2"/>
    <n v="0"/>
    <n v="18"/>
    <n v="18"/>
    <x v="24"/>
    <n v="3"/>
    <n v="21"/>
    <n v="18"/>
    <x v="0"/>
    <n v="21"/>
    <x v="0"/>
    <x v="1"/>
    <s v="СеменівськаIIIРД"/>
    <n v="71"/>
    <m/>
    <m/>
    <n v="71"/>
    <m/>
    <s v="СеменівськаIIIВибіркова санітарна"/>
    <n v="17.75"/>
    <x v="0"/>
    <x v="12"/>
    <x v="12"/>
  </r>
  <r>
    <x v="0"/>
    <x v="4"/>
    <x v="0"/>
    <s v="003886"/>
    <x v="33"/>
    <x v="2"/>
    <x v="1"/>
    <x v="71"/>
    <x v="0"/>
    <n v="0.2"/>
    <x v="2"/>
    <x v="2"/>
    <n v="0"/>
    <n v="10"/>
    <n v="10"/>
    <x v="24"/>
    <n v="1"/>
    <n v="11"/>
    <n v="10"/>
    <x v="0"/>
    <n v="11"/>
    <x v="0"/>
    <x v="1"/>
    <s v="СеменівськаIIIРД"/>
    <n v="39"/>
    <m/>
    <m/>
    <n v="39"/>
    <m/>
    <s v="СеменівськаIIIВибіркова санітарна"/>
    <n v="9.75"/>
    <x v="0"/>
    <x v="12"/>
    <x v="12"/>
  </r>
  <r>
    <x v="0"/>
    <x v="4"/>
    <x v="0"/>
    <s v="003886"/>
    <x v="33"/>
    <x v="2"/>
    <x v="1"/>
    <x v="30"/>
    <x v="32"/>
    <n v="2.9"/>
    <x v="2"/>
    <x v="2"/>
    <n v="0"/>
    <n v="28"/>
    <n v="28"/>
    <x v="24"/>
    <n v="5"/>
    <n v="33"/>
    <n v="28"/>
    <x v="0"/>
    <n v="33"/>
    <x v="0"/>
    <x v="1"/>
    <s v="СеменівськаIIIРД"/>
    <n v="109"/>
    <m/>
    <m/>
    <n v="109"/>
    <m/>
    <s v="СеменівськаIIIВибіркова санітарна"/>
    <n v="27.25"/>
    <x v="0"/>
    <x v="12"/>
    <x v="12"/>
  </r>
  <r>
    <x v="0"/>
    <x v="4"/>
    <x v="0"/>
    <s v="003886"/>
    <x v="33"/>
    <x v="2"/>
    <x v="1"/>
    <x v="44"/>
    <x v="34"/>
    <n v="2.4"/>
    <x v="2"/>
    <x v="2"/>
    <n v="0"/>
    <n v="41"/>
    <n v="41"/>
    <x v="22"/>
    <n v="5"/>
    <n v="47"/>
    <n v="42"/>
    <x v="0"/>
    <n v="47"/>
    <x v="0"/>
    <x v="1"/>
    <s v="СеменівськаIIIРД"/>
    <n v="164"/>
    <m/>
    <m/>
    <n v="164"/>
    <m/>
    <s v="СеменівськаIIIВибіркова санітарна"/>
    <n v="41"/>
    <x v="0"/>
    <x v="12"/>
    <x v="12"/>
  </r>
  <r>
    <x v="0"/>
    <x v="4"/>
    <x v="0"/>
    <s v="003886"/>
    <x v="33"/>
    <x v="2"/>
    <x v="0"/>
    <x v="72"/>
    <x v="3"/>
    <n v="1.3"/>
    <x v="2"/>
    <x v="2"/>
    <n v="0"/>
    <n v="17"/>
    <n v="17"/>
    <x v="24"/>
    <n v="2"/>
    <n v="19"/>
    <n v="17"/>
    <x v="0"/>
    <n v="19"/>
    <x v="0"/>
    <x v="1"/>
    <s v="СеменівськаIIIРД"/>
    <n v="68"/>
    <m/>
    <m/>
    <n v="68"/>
    <m/>
    <s v="СеменівськаIIIВибіркова санітарна"/>
    <n v="17"/>
    <x v="0"/>
    <x v="12"/>
    <x v="12"/>
  </r>
  <r>
    <x v="4"/>
    <x v="4"/>
    <x v="0"/>
    <s v="003887"/>
    <x v="33"/>
    <x v="2"/>
    <x v="1"/>
    <x v="65"/>
    <x v="0"/>
    <n v="0.7"/>
    <x v="2"/>
    <x v="2"/>
    <n v="0"/>
    <n v="39"/>
    <n v="39"/>
    <x v="24"/>
    <n v="6"/>
    <n v="45"/>
    <n v="39"/>
    <x v="0"/>
    <n v="45"/>
    <x v="0"/>
    <x v="1"/>
    <s v="ПомоклівськаIIIРД"/>
    <n v="118"/>
    <m/>
    <m/>
    <n v="118"/>
    <m/>
    <s v="ПомоклівськаIIIВибіркова санітарна"/>
    <n v="29.5"/>
    <x v="2"/>
    <x v="9"/>
    <x v="9"/>
  </r>
  <r>
    <x v="4"/>
    <x v="4"/>
    <x v="0"/>
    <s v="003887"/>
    <x v="33"/>
    <x v="2"/>
    <x v="1"/>
    <x v="65"/>
    <x v="32"/>
    <n v="3.4"/>
    <x v="2"/>
    <x v="2"/>
    <n v="0"/>
    <n v="115"/>
    <n v="115"/>
    <x v="23"/>
    <n v="23"/>
    <n v="140"/>
    <n v="117"/>
    <x v="0"/>
    <n v="140"/>
    <x v="0"/>
    <x v="1"/>
    <s v="ПомоклівськаIIIРД"/>
    <n v="347"/>
    <m/>
    <m/>
    <n v="347"/>
    <m/>
    <s v="ПомоклівськаIIIВибіркова санітарна"/>
    <n v="86.75"/>
    <x v="2"/>
    <x v="9"/>
    <x v="9"/>
  </r>
  <r>
    <x v="4"/>
    <x v="4"/>
    <x v="0"/>
    <s v="003887"/>
    <x v="33"/>
    <x v="2"/>
    <x v="1"/>
    <x v="65"/>
    <x v="10"/>
    <n v="1"/>
    <x v="2"/>
    <x v="2"/>
    <n v="0"/>
    <n v="50"/>
    <n v="50"/>
    <x v="22"/>
    <n v="6"/>
    <n v="57"/>
    <n v="51"/>
    <x v="0"/>
    <n v="57"/>
    <x v="0"/>
    <x v="1"/>
    <s v="ПомоклівськаIIIРД"/>
    <n v="151"/>
    <m/>
    <m/>
    <n v="151"/>
    <m/>
    <s v="ПомоклівськаIIIВибіркова санітарна"/>
    <n v="37.75"/>
    <x v="2"/>
    <x v="9"/>
    <x v="9"/>
  </r>
  <r>
    <x v="0"/>
    <x v="4"/>
    <x v="0"/>
    <s v="003888"/>
    <x v="34"/>
    <x v="2"/>
    <x v="2"/>
    <x v="73"/>
    <x v="2"/>
    <n v="8.5"/>
    <x v="2"/>
    <x v="2"/>
    <n v="9"/>
    <n v="145"/>
    <n v="154"/>
    <x v="14"/>
    <n v="19"/>
    <n v="176"/>
    <n v="157"/>
    <x v="0"/>
    <n v="176"/>
    <x v="0"/>
    <x v="1"/>
    <s v="ВойківськаIIIРД"/>
    <n v="1606"/>
    <m/>
    <m/>
    <n v="1606"/>
    <m/>
    <s v="ВойківськаIIIВибіркова санітарна"/>
    <n v="401.5"/>
    <x v="1"/>
    <x v="17"/>
    <x v="17"/>
  </r>
  <r>
    <x v="0"/>
    <x v="4"/>
    <x v="0"/>
    <s v="003888"/>
    <x v="34"/>
    <x v="2"/>
    <x v="2"/>
    <x v="73"/>
    <x v="0"/>
    <n v="19.399999999999999"/>
    <x v="2"/>
    <x v="2"/>
    <n v="11"/>
    <n v="351"/>
    <n v="362"/>
    <x v="0"/>
    <n v="46"/>
    <n v="414"/>
    <n v="368"/>
    <x v="0"/>
    <n v="414"/>
    <x v="0"/>
    <x v="1"/>
    <s v="ВойківськаIIIРД"/>
    <n v="2575"/>
    <m/>
    <m/>
    <n v="2575"/>
    <m/>
    <s v="ВойківськаIIIВибіркова санітарна"/>
    <n v="643.75"/>
    <x v="1"/>
    <x v="17"/>
    <x v="17"/>
  </r>
  <r>
    <x v="1"/>
    <x v="3"/>
    <x v="0"/>
    <s v="003889"/>
    <x v="35"/>
    <x v="2"/>
    <x v="0"/>
    <x v="28"/>
    <x v="37"/>
    <n v="12"/>
    <x v="2"/>
    <x v="2"/>
    <n v="10"/>
    <n v="485"/>
    <n v="495"/>
    <x v="19"/>
    <n v="75"/>
    <n v="574"/>
    <n v="499"/>
    <x v="0"/>
    <n v="574"/>
    <x v="0"/>
    <x v="1"/>
    <s v="ЦиблівськаIIIРД"/>
    <n v="1842"/>
    <m/>
    <m/>
    <n v="1842"/>
    <m/>
    <s v="ЦиблівськаIIIПрохідна"/>
    <n v="460.5"/>
    <x v="2"/>
    <x v="2"/>
    <x v="2"/>
  </r>
  <r>
    <x v="1"/>
    <x v="4"/>
    <x v="0"/>
    <s v="003890"/>
    <x v="36"/>
    <x v="2"/>
    <x v="2"/>
    <x v="74"/>
    <x v="30"/>
    <n v="12"/>
    <x v="2"/>
    <x v="2"/>
    <n v="0"/>
    <n v="372"/>
    <n v="372"/>
    <x v="13"/>
    <n v="45"/>
    <n v="425"/>
    <n v="380"/>
    <x v="0"/>
    <n v="425"/>
    <x v="0"/>
    <x v="1"/>
    <s v="ЦиблівськаIIIРД"/>
    <n v="901"/>
    <m/>
    <m/>
    <n v="901"/>
    <m/>
    <s v="ЦиблівськаIIIВибіркова санітарна"/>
    <n v="225.25"/>
    <x v="2"/>
    <x v="2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2">
  <r>
    <x v="0"/>
    <x v="0"/>
    <x v="0"/>
    <s v="003826"/>
    <x v="0"/>
    <x v="0"/>
    <x v="0"/>
    <x v="0"/>
    <x v="0"/>
    <n v="0.6"/>
    <x v="0"/>
    <x v="0"/>
    <n v="36"/>
    <n v="88"/>
    <n v="124"/>
    <x v="0"/>
    <n v="5"/>
    <n v="135"/>
    <n v="130"/>
    <x v="0"/>
    <n v="135"/>
    <x v="0"/>
    <x v="0"/>
    <s v="КоржівськаIРГК"/>
    <n v="2467"/>
    <n v="616.75"/>
    <n v="616.75"/>
    <n v="616.75"/>
    <n v="616.75"/>
    <s v="КоржівськаIРГК"/>
    <n v="616.75"/>
    <x v="0"/>
    <x v="0"/>
    <x v="0"/>
  </r>
  <r>
    <x v="0"/>
    <x v="0"/>
    <x v="0"/>
    <s v="003826"/>
    <x v="0"/>
    <x v="0"/>
    <x v="1"/>
    <x v="1"/>
    <x v="1"/>
    <n v="0.9"/>
    <x v="1"/>
    <x v="1"/>
    <n v="134"/>
    <n v="180"/>
    <n v="314"/>
    <x v="1"/>
    <n v="14"/>
    <n v="354"/>
    <n v="340"/>
    <x v="0"/>
    <n v="354"/>
    <x v="0"/>
    <x v="0"/>
    <s v="АркадіївськаIРГК"/>
    <n v="34374"/>
    <n v="8593.5"/>
    <n v="8593.5"/>
    <n v="8593.5"/>
    <n v="8593.5"/>
    <s v="АркадіївськаIРГК"/>
    <n v="8593.5"/>
    <x v="1"/>
    <x v="1"/>
    <x v="1"/>
  </r>
  <r>
    <x v="1"/>
    <x v="0"/>
    <x v="0"/>
    <s v="003827"/>
    <x v="0"/>
    <x v="0"/>
    <x v="2"/>
    <x v="2"/>
    <x v="2"/>
    <n v="1"/>
    <x v="2"/>
    <x v="2"/>
    <n v="314"/>
    <n v="79"/>
    <n v="393"/>
    <x v="2"/>
    <n v="42"/>
    <n v="446"/>
    <n v="404"/>
    <x v="0"/>
    <n v="446"/>
    <x v="0"/>
    <x v="0"/>
    <s v="ЦиблівськаIРГК"/>
    <n v="49263"/>
    <n v="12315.75"/>
    <n v="12315.75"/>
    <n v="12315.75"/>
    <n v="12315.75"/>
    <s v="ЦиблівськаIРГК"/>
    <n v="12315.75"/>
    <x v="2"/>
    <x v="2"/>
    <x v="2"/>
  </r>
  <r>
    <x v="1"/>
    <x v="0"/>
    <x v="0"/>
    <s v="003827"/>
    <x v="0"/>
    <x v="0"/>
    <x v="2"/>
    <x v="3"/>
    <x v="3"/>
    <n v="1.2"/>
    <x v="2"/>
    <x v="2"/>
    <n v="346"/>
    <n v="131"/>
    <n v="477"/>
    <x v="3"/>
    <n v="49"/>
    <n v="536"/>
    <n v="487"/>
    <x v="0"/>
    <n v="536"/>
    <x v="0"/>
    <x v="0"/>
    <s v="ЦиблівськаIРГК"/>
    <n v="53611"/>
    <n v="13402.75"/>
    <n v="13402.75"/>
    <n v="13402.75"/>
    <n v="13402.75"/>
    <s v="ЦиблівськаIРГК"/>
    <n v="13402.75"/>
    <x v="2"/>
    <x v="2"/>
    <x v="2"/>
  </r>
  <r>
    <x v="1"/>
    <x v="0"/>
    <x v="0"/>
    <s v="003827"/>
    <x v="0"/>
    <x v="0"/>
    <x v="2"/>
    <x v="3"/>
    <x v="4"/>
    <n v="0.5"/>
    <x v="2"/>
    <x v="2"/>
    <n v="169"/>
    <n v="66"/>
    <n v="235"/>
    <x v="0"/>
    <n v="28"/>
    <n v="269"/>
    <n v="241"/>
    <x v="0"/>
    <n v="269"/>
    <x v="0"/>
    <x v="0"/>
    <s v="ЦиблівськаIРГК"/>
    <n v="24858"/>
    <n v="6214.5"/>
    <n v="6214.5"/>
    <n v="6214.5"/>
    <n v="6214.5"/>
    <s v="ЦиблівськаIРГК"/>
    <n v="6214.5"/>
    <x v="2"/>
    <x v="2"/>
    <x v="2"/>
  </r>
  <r>
    <x v="1"/>
    <x v="0"/>
    <x v="0"/>
    <s v="003827"/>
    <x v="0"/>
    <x v="0"/>
    <x v="2"/>
    <x v="3"/>
    <x v="5"/>
    <n v="0.7"/>
    <x v="2"/>
    <x v="2"/>
    <n v="162"/>
    <n v="60"/>
    <n v="222"/>
    <x v="4"/>
    <n v="27"/>
    <n v="254"/>
    <n v="227"/>
    <x v="0"/>
    <n v="254"/>
    <x v="0"/>
    <x v="0"/>
    <s v="ЦиблівськаIРГК"/>
    <n v="22635"/>
    <n v="5658.75"/>
    <n v="5658.75"/>
    <n v="5658.75"/>
    <n v="5658.75"/>
    <s v="ЦиблівськаIРГК"/>
    <n v="5658.75"/>
    <x v="2"/>
    <x v="2"/>
    <x v="2"/>
  </r>
  <r>
    <x v="2"/>
    <x v="0"/>
    <x v="0"/>
    <s v="003828"/>
    <x v="0"/>
    <x v="0"/>
    <x v="1"/>
    <x v="4"/>
    <x v="6"/>
    <n v="1.8"/>
    <x v="1"/>
    <x v="3"/>
    <n v="107"/>
    <n v="178"/>
    <n v="285"/>
    <x v="5"/>
    <n v="19"/>
    <n v="332"/>
    <n v="313"/>
    <x v="0"/>
    <n v="332"/>
    <x v="0"/>
    <x v="0"/>
    <s v="ЖовтневськаIРГК"/>
    <n v="53196"/>
    <n v="13299"/>
    <n v="13299"/>
    <n v="13299"/>
    <n v="13299"/>
    <s v="ЖовтневськаIРГК"/>
    <n v="13299"/>
    <x v="2"/>
    <x v="3"/>
    <x v="3"/>
  </r>
  <r>
    <x v="2"/>
    <x v="0"/>
    <x v="0"/>
    <s v="003828"/>
    <x v="0"/>
    <x v="0"/>
    <x v="1"/>
    <x v="5"/>
    <x v="7"/>
    <n v="1.1000000000000001"/>
    <x v="2"/>
    <x v="2"/>
    <n v="247"/>
    <n v="121"/>
    <n v="368"/>
    <x v="6"/>
    <n v="43"/>
    <n v="420"/>
    <n v="377"/>
    <x v="0"/>
    <n v="420"/>
    <x v="0"/>
    <x v="0"/>
    <s v="ЖовтневськаIРГК"/>
    <n v="45005"/>
    <n v="11251.25"/>
    <n v="11251.25"/>
    <n v="11251.25"/>
    <n v="11251.25"/>
    <s v="ЖовтневськаIРГК"/>
    <n v="11251.25"/>
    <x v="2"/>
    <x v="3"/>
    <x v="3"/>
  </r>
  <r>
    <x v="2"/>
    <x v="0"/>
    <x v="0"/>
    <s v="003828"/>
    <x v="0"/>
    <x v="0"/>
    <x v="1"/>
    <x v="5"/>
    <x v="8"/>
    <n v="1.1000000000000001"/>
    <x v="2"/>
    <x v="2"/>
    <n v="376"/>
    <n v="76"/>
    <n v="452"/>
    <x v="7"/>
    <n v="53"/>
    <n v="517"/>
    <n v="464"/>
    <x v="0"/>
    <n v="517"/>
    <x v="0"/>
    <x v="0"/>
    <s v="ЖовтневськаIРГК"/>
    <n v="70621"/>
    <n v="17655.25"/>
    <n v="17655.25"/>
    <n v="17655.25"/>
    <n v="17655.25"/>
    <s v="ЖовтневськаIРГК"/>
    <n v="17655.25"/>
    <x v="2"/>
    <x v="3"/>
    <x v="3"/>
  </r>
  <r>
    <x v="2"/>
    <x v="0"/>
    <x v="0"/>
    <s v="003828"/>
    <x v="0"/>
    <x v="0"/>
    <x v="1"/>
    <x v="6"/>
    <x v="9"/>
    <n v="2"/>
    <x v="1"/>
    <x v="3"/>
    <n v="163"/>
    <n v="238"/>
    <n v="401"/>
    <x v="8"/>
    <n v="27"/>
    <n v="460"/>
    <n v="433"/>
    <x v="0"/>
    <n v="460"/>
    <x v="0"/>
    <x v="0"/>
    <s v="ЖовтневськаIРГК"/>
    <n v="84911"/>
    <n v="21227.75"/>
    <n v="21227.75"/>
    <n v="21227.75"/>
    <n v="21227.75"/>
    <s v="ЖовтневськаIРГК"/>
    <n v="21227.75"/>
    <x v="2"/>
    <x v="3"/>
    <x v="3"/>
  </r>
  <r>
    <x v="2"/>
    <x v="0"/>
    <x v="0"/>
    <s v="003828"/>
    <x v="0"/>
    <x v="0"/>
    <x v="1"/>
    <x v="7"/>
    <x v="10"/>
    <n v="1.8"/>
    <x v="2"/>
    <x v="2"/>
    <n v="554"/>
    <n v="152"/>
    <n v="706"/>
    <x v="9"/>
    <n v="79"/>
    <n v="799"/>
    <n v="720"/>
    <x v="0"/>
    <n v="799"/>
    <x v="0"/>
    <x v="0"/>
    <s v="ВеликокаратульськаIРГК"/>
    <n v="101578"/>
    <n v="25394.5"/>
    <n v="25394.5"/>
    <n v="25394.5"/>
    <n v="25394.5"/>
    <s v="ВеликокаратульськаIРГК"/>
    <n v="25394.5"/>
    <x v="2"/>
    <x v="4"/>
    <x v="4"/>
  </r>
  <r>
    <x v="2"/>
    <x v="0"/>
    <x v="0"/>
    <s v="003828"/>
    <x v="0"/>
    <x v="0"/>
    <x v="1"/>
    <x v="8"/>
    <x v="11"/>
    <n v="1.9"/>
    <x v="2"/>
    <x v="2"/>
    <n v="607"/>
    <n v="133"/>
    <n v="740"/>
    <x v="10"/>
    <n v="94"/>
    <n v="851"/>
    <n v="757"/>
    <x v="0"/>
    <n v="851"/>
    <x v="0"/>
    <x v="0"/>
    <s v="ВеликокаратульськаIРГК"/>
    <n v="103283"/>
    <n v="25820.75"/>
    <n v="25820.75"/>
    <n v="25820.75"/>
    <n v="25820.75"/>
    <s v="ВеликокаратульськаIРГК"/>
    <n v="25820.75"/>
    <x v="2"/>
    <x v="4"/>
    <x v="4"/>
  </r>
  <r>
    <x v="2"/>
    <x v="0"/>
    <x v="0"/>
    <s v="003828"/>
    <x v="0"/>
    <x v="0"/>
    <x v="1"/>
    <x v="9"/>
    <x v="12"/>
    <n v="1.9"/>
    <x v="2"/>
    <x v="2"/>
    <n v="314"/>
    <n v="365"/>
    <n v="679"/>
    <x v="11"/>
    <n v="79"/>
    <n v="777"/>
    <n v="698"/>
    <x v="0"/>
    <n v="777"/>
    <x v="0"/>
    <x v="0"/>
    <s v="ВеликокаратульськаIРГК"/>
    <n v="63690"/>
    <n v="15922.5"/>
    <n v="15922.5"/>
    <n v="15922.5"/>
    <n v="15922.5"/>
    <s v="ВеликокаратульськаIРГК"/>
    <n v="15922.5"/>
    <x v="2"/>
    <x v="4"/>
    <x v="4"/>
  </r>
  <r>
    <x v="2"/>
    <x v="0"/>
    <x v="0"/>
    <s v="003828"/>
    <x v="0"/>
    <x v="0"/>
    <x v="1"/>
    <x v="10"/>
    <x v="13"/>
    <n v="2.7"/>
    <x v="2"/>
    <x v="2"/>
    <n v="1078"/>
    <n v="194"/>
    <n v="1272"/>
    <x v="12"/>
    <n v="148"/>
    <n v="1444"/>
    <n v="1296"/>
    <x v="0"/>
    <n v="1444"/>
    <x v="0"/>
    <x v="0"/>
    <s v="ВеликокаратульськаIРГК"/>
    <n v="190975"/>
    <n v="47743.75"/>
    <n v="47743.75"/>
    <n v="47743.75"/>
    <n v="47743.75"/>
    <s v="ВеликокаратульськаIРГК"/>
    <n v="47743.75"/>
    <x v="2"/>
    <x v="4"/>
    <x v="4"/>
  </r>
  <r>
    <x v="2"/>
    <x v="0"/>
    <x v="0"/>
    <s v="003828"/>
    <x v="0"/>
    <x v="0"/>
    <x v="1"/>
    <x v="10"/>
    <x v="14"/>
    <n v="1.2"/>
    <x v="2"/>
    <x v="2"/>
    <n v="125"/>
    <n v="179"/>
    <n v="304"/>
    <x v="2"/>
    <n v="34"/>
    <n v="349"/>
    <n v="315"/>
    <x v="0"/>
    <n v="349"/>
    <x v="0"/>
    <x v="0"/>
    <s v="ВеликокаратульськаIРГК"/>
    <n v="23344"/>
    <n v="5836"/>
    <n v="5836"/>
    <n v="5836"/>
    <n v="5836"/>
    <s v="ВеликокаратульськаIРГК"/>
    <n v="5836"/>
    <x v="2"/>
    <x v="4"/>
    <x v="4"/>
  </r>
  <r>
    <x v="2"/>
    <x v="0"/>
    <x v="0"/>
    <s v="003828"/>
    <x v="0"/>
    <x v="0"/>
    <x v="1"/>
    <x v="11"/>
    <x v="4"/>
    <n v="1.2"/>
    <x v="2"/>
    <x v="2"/>
    <n v="158"/>
    <n v="293"/>
    <n v="451"/>
    <x v="9"/>
    <n v="61"/>
    <n v="526"/>
    <n v="465"/>
    <x v="0"/>
    <n v="526"/>
    <x v="0"/>
    <x v="0"/>
    <s v="ВеликокаратульськаIРГК"/>
    <n v="31356"/>
    <n v="7839"/>
    <n v="7839"/>
    <n v="7839"/>
    <n v="7839"/>
    <s v="ВеликокаратульськаIРГК"/>
    <n v="7839"/>
    <x v="2"/>
    <x v="4"/>
    <x v="4"/>
  </r>
  <r>
    <x v="2"/>
    <x v="0"/>
    <x v="0"/>
    <s v="003828"/>
    <x v="0"/>
    <x v="0"/>
    <x v="1"/>
    <x v="12"/>
    <x v="15"/>
    <n v="0.8"/>
    <x v="2"/>
    <x v="2"/>
    <n v="160"/>
    <n v="163"/>
    <n v="323"/>
    <x v="6"/>
    <n v="35"/>
    <n v="367"/>
    <n v="332"/>
    <x v="0"/>
    <n v="367"/>
    <x v="0"/>
    <x v="0"/>
    <s v="ЖовтневськаIРГК"/>
    <n v="30228"/>
    <n v="7557"/>
    <n v="7557"/>
    <n v="7557"/>
    <n v="7557"/>
    <s v="ЖовтневськаIРГК"/>
    <n v="7557"/>
    <x v="2"/>
    <x v="3"/>
    <x v="3"/>
  </r>
  <r>
    <x v="3"/>
    <x v="0"/>
    <x v="0"/>
    <s v="003830"/>
    <x v="0"/>
    <x v="0"/>
    <x v="1"/>
    <x v="13"/>
    <x v="12"/>
    <n v="0.7"/>
    <x v="2"/>
    <x v="2"/>
    <n v="257"/>
    <n v="53"/>
    <n v="310"/>
    <x v="13"/>
    <n v="35"/>
    <n v="353"/>
    <n v="318"/>
    <x v="0"/>
    <n v="353"/>
    <x v="0"/>
    <x v="0"/>
    <s v="КовалиньськаIРГК"/>
    <n v="29388"/>
    <n v="7347"/>
    <n v="7347"/>
    <n v="7347"/>
    <n v="7347"/>
    <s v="КовалиньськаIРГК"/>
    <n v="7347"/>
    <x v="2"/>
    <x v="5"/>
    <x v="5"/>
  </r>
  <r>
    <x v="3"/>
    <x v="0"/>
    <x v="0"/>
    <s v="003830"/>
    <x v="0"/>
    <x v="0"/>
    <x v="1"/>
    <x v="14"/>
    <x v="0"/>
    <n v="1.5"/>
    <x v="2"/>
    <x v="2"/>
    <n v="435"/>
    <n v="205"/>
    <n v="640"/>
    <x v="10"/>
    <n v="72"/>
    <n v="729"/>
    <n v="657"/>
    <x v="0"/>
    <n v="729"/>
    <x v="0"/>
    <x v="0"/>
    <s v="КовалиньськаIРГК"/>
    <n v="50492"/>
    <n v="12623"/>
    <n v="12623"/>
    <n v="12623"/>
    <n v="12623"/>
    <s v="КовалиньськаIРГК"/>
    <n v="12623"/>
    <x v="2"/>
    <x v="5"/>
    <x v="5"/>
  </r>
  <r>
    <x v="3"/>
    <x v="0"/>
    <x v="0"/>
    <s v="003830"/>
    <x v="0"/>
    <x v="0"/>
    <x v="1"/>
    <x v="14"/>
    <x v="16"/>
    <n v="1.1000000000000001"/>
    <x v="2"/>
    <x v="2"/>
    <n v="297"/>
    <n v="150"/>
    <n v="447"/>
    <x v="6"/>
    <n v="57"/>
    <n v="513"/>
    <n v="456"/>
    <x v="0"/>
    <n v="513"/>
    <x v="0"/>
    <x v="0"/>
    <s v="КовалиньськаIРГК"/>
    <n v="31428"/>
    <n v="7857"/>
    <n v="7857"/>
    <n v="7857"/>
    <n v="7857"/>
    <s v="КовалиньськаIРГК"/>
    <n v="7857"/>
    <x v="2"/>
    <x v="5"/>
    <x v="5"/>
  </r>
  <r>
    <x v="3"/>
    <x v="0"/>
    <x v="0"/>
    <s v="003830"/>
    <x v="0"/>
    <x v="0"/>
    <x v="1"/>
    <x v="15"/>
    <x v="17"/>
    <n v="1.5"/>
    <x v="2"/>
    <x v="2"/>
    <n v="143"/>
    <n v="221"/>
    <n v="364"/>
    <x v="6"/>
    <n v="44"/>
    <n v="417"/>
    <n v="373"/>
    <x v="0"/>
    <n v="417"/>
    <x v="0"/>
    <x v="0"/>
    <s v="КовалиньськаIРГК"/>
    <n v="15653"/>
    <n v="3913.25"/>
    <n v="3913.25"/>
    <n v="3913.25"/>
    <n v="3913.25"/>
    <s v="КовалиньськаIРГК"/>
    <n v="3913.25"/>
    <x v="2"/>
    <x v="5"/>
    <x v="5"/>
  </r>
  <r>
    <x v="3"/>
    <x v="0"/>
    <x v="0"/>
    <s v="003830"/>
    <x v="0"/>
    <x v="0"/>
    <x v="1"/>
    <x v="16"/>
    <x v="18"/>
    <n v="0.5"/>
    <x v="2"/>
    <x v="2"/>
    <n v="77"/>
    <n v="52"/>
    <n v="129"/>
    <x v="14"/>
    <n v="14"/>
    <n v="146"/>
    <n v="132"/>
    <x v="0"/>
    <n v="146"/>
    <x v="0"/>
    <x v="0"/>
    <s v="КовалиньськаIРГК"/>
    <n v="8985"/>
    <n v="2246.25"/>
    <n v="2246.25"/>
    <n v="2246.25"/>
    <n v="2246.25"/>
    <s v="КовалиньськаIРГК"/>
    <n v="2246.25"/>
    <x v="2"/>
    <x v="5"/>
    <x v="5"/>
  </r>
  <r>
    <x v="3"/>
    <x v="0"/>
    <x v="0"/>
    <s v="003830"/>
    <x v="0"/>
    <x v="0"/>
    <x v="1"/>
    <x v="17"/>
    <x v="19"/>
    <n v="1.5"/>
    <x v="2"/>
    <x v="2"/>
    <n v="279"/>
    <n v="208"/>
    <n v="487"/>
    <x v="15"/>
    <n v="60"/>
    <n v="560"/>
    <n v="500"/>
    <x v="0"/>
    <n v="560"/>
    <x v="0"/>
    <x v="0"/>
    <s v="ДівичівськаIРГК"/>
    <n v="30291"/>
    <n v="7572.75"/>
    <n v="7572.75"/>
    <n v="7572.75"/>
    <n v="7572.75"/>
    <s v="ДівичівськаIРГК"/>
    <n v="7572.75"/>
    <x v="2"/>
    <x v="6"/>
    <x v="6"/>
  </r>
  <r>
    <x v="3"/>
    <x v="0"/>
    <x v="0"/>
    <s v="003830"/>
    <x v="0"/>
    <x v="0"/>
    <x v="1"/>
    <x v="18"/>
    <x v="20"/>
    <n v="2.4"/>
    <x v="2"/>
    <x v="2"/>
    <n v="359"/>
    <n v="297"/>
    <n v="656"/>
    <x v="3"/>
    <n v="100"/>
    <n v="766"/>
    <n v="666"/>
    <x v="0"/>
    <n v="766"/>
    <x v="0"/>
    <x v="0"/>
    <s v="ДівичівськаIРГК"/>
    <n v="30863"/>
    <n v="7715.75"/>
    <n v="7715.75"/>
    <n v="7715.75"/>
    <n v="7715.75"/>
    <s v="ДівичівськаIРГК"/>
    <n v="7715.75"/>
    <x v="2"/>
    <x v="6"/>
    <x v="6"/>
  </r>
  <r>
    <x v="3"/>
    <x v="0"/>
    <x v="0"/>
    <s v="003830"/>
    <x v="0"/>
    <x v="0"/>
    <x v="1"/>
    <x v="19"/>
    <x v="10"/>
    <n v="1.1000000000000001"/>
    <x v="2"/>
    <x v="2"/>
    <n v="91"/>
    <n v="127"/>
    <n v="218"/>
    <x v="0"/>
    <n v="22"/>
    <n v="246"/>
    <n v="224"/>
    <x v="0"/>
    <n v="246"/>
    <x v="0"/>
    <x v="0"/>
    <s v="КовалиньськаIРГК"/>
    <n v="10697"/>
    <n v="2674.25"/>
    <n v="2674.25"/>
    <n v="2674.25"/>
    <n v="2674.25"/>
    <s v="КовалиньськаIРГК"/>
    <n v="2674.25"/>
    <x v="2"/>
    <x v="5"/>
    <x v="5"/>
  </r>
  <r>
    <x v="3"/>
    <x v="0"/>
    <x v="0"/>
    <s v="003830"/>
    <x v="0"/>
    <x v="0"/>
    <x v="1"/>
    <x v="20"/>
    <x v="18"/>
    <n v="1.3"/>
    <x v="2"/>
    <x v="2"/>
    <n v="222"/>
    <n v="106"/>
    <n v="328"/>
    <x v="0"/>
    <n v="46"/>
    <n v="380"/>
    <n v="334"/>
    <x v="0"/>
    <n v="380"/>
    <x v="0"/>
    <x v="0"/>
    <s v="КовалиньськаIРГК"/>
    <n v="20339"/>
    <n v="5084.75"/>
    <n v="5084.75"/>
    <n v="5084.75"/>
    <n v="5084.75"/>
    <s v="КовалиньськаIРГК"/>
    <n v="5084.75"/>
    <x v="2"/>
    <x v="5"/>
    <x v="5"/>
  </r>
  <r>
    <x v="3"/>
    <x v="0"/>
    <x v="0"/>
    <s v="003830"/>
    <x v="0"/>
    <x v="0"/>
    <x v="1"/>
    <x v="6"/>
    <x v="2"/>
    <n v="2"/>
    <x v="2"/>
    <x v="2"/>
    <n v="292"/>
    <n v="289"/>
    <n v="581"/>
    <x v="2"/>
    <n v="77"/>
    <n v="669"/>
    <n v="592"/>
    <x v="0"/>
    <n v="669"/>
    <x v="0"/>
    <x v="0"/>
    <s v="ДівичівськаIРГК"/>
    <n v="29012"/>
    <n v="7253"/>
    <n v="7253"/>
    <n v="7253"/>
    <n v="7253"/>
    <s v="ДівичівськаIРГК"/>
    <n v="7253"/>
    <x v="2"/>
    <x v="6"/>
    <x v="6"/>
  </r>
  <r>
    <x v="3"/>
    <x v="0"/>
    <x v="0"/>
    <s v="003830"/>
    <x v="0"/>
    <x v="0"/>
    <x v="1"/>
    <x v="21"/>
    <x v="21"/>
    <n v="1.7"/>
    <x v="2"/>
    <x v="2"/>
    <n v="288"/>
    <n v="331"/>
    <n v="619"/>
    <x v="11"/>
    <n v="63"/>
    <n v="701"/>
    <n v="638"/>
    <x v="0"/>
    <n v="701"/>
    <x v="0"/>
    <x v="0"/>
    <s v="ДівичівськаIРГК"/>
    <n v="41143"/>
    <n v="10285.75"/>
    <n v="10285.75"/>
    <n v="10285.75"/>
    <n v="10285.75"/>
    <s v="ДівичівськаIРГК"/>
    <n v="10285.75"/>
    <x v="2"/>
    <x v="6"/>
    <x v="6"/>
  </r>
  <r>
    <x v="3"/>
    <x v="0"/>
    <x v="0"/>
    <s v="003830"/>
    <x v="0"/>
    <x v="0"/>
    <x v="1"/>
    <x v="22"/>
    <x v="22"/>
    <n v="0.2"/>
    <x v="1"/>
    <x v="3"/>
    <n v="30"/>
    <n v="41"/>
    <n v="71"/>
    <x v="16"/>
    <n v="5"/>
    <n v="83"/>
    <n v="78"/>
    <x v="0"/>
    <n v="83"/>
    <x v="0"/>
    <x v="0"/>
    <s v="КовалиньськаIРГК"/>
    <n v="9764"/>
    <n v="2441"/>
    <n v="2441"/>
    <n v="2441"/>
    <n v="2441"/>
    <s v="КовалиньськаIРГК"/>
    <n v="2441"/>
    <x v="2"/>
    <x v="5"/>
    <x v="5"/>
  </r>
  <r>
    <x v="3"/>
    <x v="0"/>
    <x v="0"/>
    <s v="003830"/>
    <x v="0"/>
    <x v="0"/>
    <x v="1"/>
    <x v="23"/>
    <x v="2"/>
    <n v="2.2999999999999998"/>
    <x v="0"/>
    <x v="4"/>
    <n v="263"/>
    <n v="316"/>
    <n v="579"/>
    <x v="17"/>
    <n v="28"/>
    <n v="648"/>
    <n v="620"/>
    <x v="0"/>
    <n v="648"/>
    <x v="0"/>
    <x v="0"/>
    <s v="КовалиньськаIРГК"/>
    <n v="6184"/>
    <n v="1546"/>
    <n v="1546"/>
    <n v="1546"/>
    <n v="1546"/>
    <s v="КовалиньськаIРГК"/>
    <n v="1546"/>
    <x v="2"/>
    <x v="5"/>
    <x v="5"/>
  </r>
  <r>
    <x v="3"/>
    <x v="0"/>
    <x v="0"/>
    <s v="003832"/>
    <x v="0"/>
    <x v="0"/>
    <x v="1"/>
    <x v="24"/>
    <x v="2"/>
    <n v="0.8"/>
    <x v="1"/>
    <x v="3"/>
    <n v="51"/>
    <n v="136"/>
    <n v="187"/>
    <x v="18"/>
    <n v="14"/>
    <n v="216"/>
    <n v="202"/>
    <x v="0"/>
    <n v="216"/>
    <x v="0"/>
    <x v="0"/>
    <s v="Стовп'язькаIРГК"/>
    <n v="14005"/>
    <n v="3501.25"/>
    <n v="3501.25"/>
    <n v="3501.25"/>
    <n v="3501.25"/>
    <s v="Стовп'язькаIРГК"/>
    <n v="3501.25"/>
    <x v="2"/>
    <x v="7"/>
    <x v="7"/>
  </r>
  <r>
    <x v="4"/>
    <x v="0"/>
    <x v="0"/>
    <s v="003829"/>
    <x v="0"/>
    <x v="0"/>
    <x v="1"/>
    <x v="25"/>
    <x v="23"/>
    <n v="2"/>
    <x v="2"/>
    <x v="2"/>
    <n v="340"/>
    <n v="250"/>
    <n v="590"/>
    <x v="10"/>
    <n v="66"/>
    <n v="673"/>
    <n v="607"/>
    <x v="0"/>
    <n v="673"/>
    <x v="0"/>
    <x v="0"/>
    <s v="СомководолинівськаIРГК"/>
    <n v="66975"/>
    <n v="16743.75"/>
    <n v="16743.75"/>
    <n v="16743.75"/>
    <n v="16743.75"/>
    <s v="СомководолинівськаIРГК"/>
    <n v="16743.75"/>
    <x v="2"/>
    <x v="8"/>
    <x v="8"/>
  </r>
  <r>
    <x v="4"/>
    <x v="0"/>
    <x v="0"/>
    <s v="003829"/>
    <x v="0"/>
    <x v="0"/>
    <x v="1"/>
    <x v="26"/>
    <x v="24"/>
    <n v="0.9"/>
    <x v="2"/>
    <x v="2"/>
    <n v="204"/>
    <n v="119"/>
    <n v="323"/>
    <x v="13"/>
    <n v="37"/>
    <n v="368"/>
    <n v="331"/>
    <x v="0"/>
    <n v="368"/>
    <x v="0"/>
    <x v="0"/>
    <s v="СомководолинівськаIРГК"/>
    <n v="37960"/>
    <n v="9490"/>
    <n v="9490"/>
    <n v="9490"/>
    <n v="9490"/>
    <s v="СомководолинівськаIРГК"/>
    <n v="9490"/>
    <x v="2"/>
    <x v="8"/>
    <x v="8"/>
  </r>
  <r>
    <x v="4"/>
    <x v="0"/>
    <x v="0"/>
    <s v="003829"/>
    <x v="0"/>
    <x v="0"/>
    <x v="1"/>
    <x v="27"/>
    <x v="25"/>
    <n v="1.6"/>
    <x v="2"/>
    <x v="2"/>
    <n v="363"/>
    <n v="116"/>
    <n v="479"/>
    <x v="6"/>
    <n v="55"/>
    <n v="543"/>
    <n v="488"/>
    <x v="0"/>
    <n v="543"/>
    <x v="0"/>
    <x v="0"/>
    <s v="СомководолинівськаIРГК"/>
    <n v="62639"/>
    <n v="15659.75"/>
    <n v="15659.75"/>
    <n v="15659.75"/>
    <n v="15659.75"/>
    <s v="СомководолинівськаIРГК"/>
    <n v="15659.75"/>
    <x v="2"/>
    <x v="8"/>
    <x v="8"/>
  </r>
  <r>
    <x v="4"/>
    <x v="0"/>
    <x v="0"/>
    <s v="003829"/>
    <x v="0"/>
    <x v="0"/>
    <x v="1"/>
    <x v="28"/>
    <x v="26"/>
    <n v="0.6"/>
    <x v="2"/>
    <x v="2"/>
    <n v="165"/>
    <n v="98"/>
    <n v="263"/>
    <x v="13"/>
    <n v="30"/>
    <n v="301"/>
    <n v="271"/>
    <x v="0"/>
    <n v="301"/>
    <x v="0"/>
    <x v="0"/>
    <s v="СомководолинівськаIРГК"/>
    <n v="31298"/>
    <n v="7824.5"/>
    <n v="7824.5"/>
    <n v="7824.5"/>
    <n v="7824.5"/>
    <s v="СомководолинівськаIРГК"/>
    <n v="7824.5"/>
    <x v="2"/>
    <x v="8"/>
    <x v="8"/>
  </r>
  <r>
    <x v="4"/>
    <x v="0"/>
    <x v="0"/>
    <s v="003829"/>
    <x v="0"/>
    <x v="0"/>
    <x v="1"/>
    <x v="28"/>
    <x v="27"/>
    <n v="0.9"/>
    <x v="2"/>
    <x v="2"/>
    <n v="164"/>
    <n v="82"/>
    <n v="246"/>
    <x v="0"/>
    <n v="28"/>
    <n v="280"/>
    <n v="252"/>
    <x v="0"/>
    <n v="280"/>
    <x v="0"/>
    <x v="0"/>
    <s v="СомководолинівськаIРГК"/>
    <n v="30519"/>
    <n v="7629.75"/>
    <n v="7629.75"/>
    <n v="7629.75"/>
    <n v="7629.75"/>
    <s v="СомководолинівськаIРГК"/>
    <n v="7629.75"/>
    <x v="2"/>
    <x v="8"/>
    <x v="8"/>
  </r>
  <r>
    <x v="4"/>
    <x v="0"/>
    <x v="0"/>
    <s v="003829"/>
    <x v="0"/>
    <x v="0"/>
    <x v="1"/>
    <x v="28"/>
    <x v="28"/>
    <n v="0.6"/>
    <x v="2"/>
    <x v="2"/>
    <n v="147"/>
    <n v="52"/>
    <n v="199"/>
    <x v="4"/>
    <n v="23"/>
    <n v="227"/>
    <n v="204"/>
    <x v="0"/>
    <n v="227"/>
    <x v="0"/>
    <x v="0"/>
    <s v="СомководолинівськаIРГК"/>
    <n v="26750"/>
    <n v="6687.5"/>
    <n v="6687.5"/>
    <n v="6687.5"/>
    <n v="6687.5"/>
    <s v="СомководолинівськаIРГК"/>
    <n v="6687.5"/>
    <x v="2"/>
    <x v="8"/>
    <x v="8"/>
  </r>
  <r>
    <x v="4"/>
    <x v="0"/>
    <x v="0"/>
    <s v="003829"/>
    <x v="0"/>
    <x v="0"/>
    <x v="1"/>
    <x v="28"/>
    <x v="21"/>
    <n v="1.8"/>
    <x v="2"/>
    <x v="2"/>
    <n v="255"/>
    <n v="232"/>
    <n v="487"/>
    <x v="15"/>
    <n v="58"/>
    <n v="558"/>
    <n v="500"/>
    <x v="0"/>
    <n v="558"/>
    <x v="0"/>
    <x v="0"/>
    <s v="СомководолинівськаIРГК"/>
    <n v="47599"/>
    <n v="11899.75"/>
    <n v="11899.75"/>
    <n v="11899.75"/>
    <n v="11899.75"/>
    <s v="СомководолинівськаIРГК"/>
    <n v="11899.75"/>
    <x v="2"/>
    <x v="8"/>
    <x v="8"/>
  </r>
  <r>
    <x v="4"/>
    <x v="0"/>
    <x v="0"/>
    <s v="003829"/>
    <x v="0"/>
    <x v="0"/>
    <x v="1"/>
    <x v="28"/>
    <x v="23"/>
    <n v="1.7"/>
    <x v="2"/>
    <x v="2"/>
    <n v="297"/>
    <n v="266"/>
    <n v="563"/>
    <x v="15"/>
    <n v="65"/>
    <n v="641"/>
    <n v="576"/>
    <x v="0"/>
    <n v="641"/>
    <x v="0"/>
    <x v="0"/>
    <s v="СомководолинівськаIРГК"/>
    <n v="54317"/>
    <n v="13579.25"/>
    <n v="13579.25"/>
    <n v="13579.25"/>
    <n v="13579.25"/>
    <s v="СомководолинівськаIРГК"/>
    <n v="13579.25"/>
    <x v="2"/>
    <x v="8"/>
    <x v="8"/>
  </r>
  <r>
    <x v="4"/>
    <x v="0"/>
    <x v="0"/>
    <s v="003829"/>
    <x v="0"/>
    <x v="0"/>
    <x v="1"/>
    <x v="29"/>
    <x v="25"/>
    <n v="1"/>
    <x v="2"/>
    <x v="2"/>
    <n v="276"/>
    <n v="86"/>
    <n v="362"/>
    <x v="16"/>
    <n v="41"/>
    <n v="410"/>
    <n v="369"/>
    <x v="0"/>
    <n v="410"/>
    <x v="0"/>
    <x v="0"/>
    <s v="СомководолинівськаIРГК"/>
    <n v="48145"/>
    <n v="12036.25"/>
    <n v="12036.25"/>
    <n v="12036.25"/>
    <n v="12036.25"/>
    <s v="СомководолинівськаIРГК"/>
    <n v="12036.25"/>
    <x v="2"/>
    <x v="8"/>
    <x v="8"/>
  </r>
  <r>
    <x v="4"/>
    <x v="0"/>
    <x v="0"/>
    <s v="003829"/>
    <x v="0"/>
    <x v="0"/>
    <x v="1"/>
    <x v="30"/>
    <x v="29"/>
    <n v="0.5"/>
    <x v="2"/>
    <x v="2"/>
    <n v="84"/>
    <n v="36"/>
    <n v="120"/>
    <x v="14"/>
    <n v="13"/>
    <n v="136"/>
    <n v="123"/>
    <x v="0"/>
    <n v="136"/>
    <x v="0"/>
    <x v="0"/>
    <s v="ПомоклівськаIРГК"/>
    <n v="15290"/>
    <n v="3822.5"/>
    <n v="3822.5"/>
    <n v="3822.5"/>
    <n v="3822.5"/>
    <s v="ПомоклівськаIРГК"/>
    <n v="3822.5"/>
    <x v="2"/>
    <x v="9"/>
    <x v="9"/>
  </r>
  <r>
    <x v="4"/>
    <x v="0"/>
    <x v="0"/>
    <s v="003829"/>
    <x v="0"/>
    <x v="0"/>
    <x v="1"/>
    <x v="31"/>
    <x v="30"/>
    <n v="0.9"/>
    <x v="2"/>
    <x v="2"/>
    <n v="156"/>
    <n v="142"/>
    <n v="298"/>
    <x v="6"/>
    <n v="37"/>
    <n v="344"/>
    <n v="307"/>
    <x v="0"/>
    <n v="344"/>
    <x v="0"/>
    <x v="0"/>
    <s v="ПомоклівськаIРГК"/>
    <n v="29798"/>
    <n v="7449.5"/>
    <n v="7449.5"/>
    <n v="7449.5"/>
    <n v="7449.5"/>
    <s v="ПомоклівськаIРГК"/>
    <n v="7449.5"/>
    <x v="2"/>
    <x v="9"/>
    <x v="9"/>
  </r>
  <r>
    <x v="4"/>
    <x v="0"/>
    <x v="0"/>
    <s v="003829"/>
    <x v="0"/>
    <x v="0"/>
    <x v="1"/>
    <x v="32"/>
    <x v="25"/>
    <n v="0.8"/>
    <x v="2"/>
    <x v="2"/>
    <n v="140"/>
    <n v="101"/>
    <n v="241"/>
    <x v="16"/>
    <n v="31"/>
    <n v="279"/>
    <n v="248"/>
    <x v="0"/>
    <n v="279"/>
    <x v="0"/>
    <x v="0"/>
    <s v="СомководолинівськаIРГК"/>
    <n v="26343"/>
    <n v="6585.75"/>
    <n v="6585.75"/>
    <n v="6585.75"/>
    <n v="6585.75"/>
    <s v="СомководолинівськаIРГК"/>
    <n v="6585.75"/>
    <x v="2"/>
    <x v="8"/>
    <x v="8"/>
  </r>
  <r>
    <x v="4"/>
    <x v="0"/>
    <x v="0"/>
    <s v="003829"/>
    <x v="0"/>
    <x v="0"/>
    <x v="1"/>
    <x v="33"/>
    <x v="18"/>
    <n v="0.9"/>
    <x v="2"/>
    <x v="2"/>
    <n v="210"/>
    <n v="95"/>
    <n v="305"/>
    <x v="6"/>
    <n v="33"/>
    <n v="347"/>
    <n v="314"/>
    <x v="0"/>
    <n v="347"/>
    <x v="0"/>
    <x v="0"/>
    <s v="СомководолинівськаIРГК"/>
    <n v="40035"/>
    <n v="10008.75"/>
    <n v="10008.75"/>
    <n v="10008.75"/>
    <n v="10008.75"/>
    <s v="СомководолинівськаIРГК"/>
    <n v="10008.75"/>
    <x v="2"/>
    <x v="8"/>
    <x v="8"/>
  </r>
  <r>
    <x v="4"/>
    <x v="0"/>
    <x v="0"/>
    <s v="003829"/>
    <x v="0"/>
    <x v="0"/>
    <x v="1"/>
    <x v="33"/>
    <x v="4"/>
    <n v="1.3"/>
    <x v="2"/>
    <x v="2"/>
    <n v="239"/>
    <n v="146"/>
    <n v="385"/>
    <x v="3"/>
    <n v="47"/>
    <n v="442"/>
    <n v="395"/>
    <x v="0"/>
    <n v="442"/>
    <x v="0"/>
    <x v="0"/>
    <s v="СомководолинівськаIРГК"/>
    <n v="42302"/>
    <n v="10575.5"/>
    <n v="10575.5"/>
    <n v="10575.5"/>
    <n v="10575.5"/>
    <s v="СомководолинівськаIРГК"/>
    <n v="10575.5"/>
    <x v="2"/>
    <x v="8"/>
    <x v="8"/>
  </r>
  <r>
    <x v="4"/>
    <x v="0"/>
    <x v="0"/>
    <s v="003829"/>
    <x v="0"/>
    <x v="0"/>
    <x v="1"/>
    <x v="24"/>
    <x v="31"/>
    <n v="0.5"/>
    <x v="0"/>
    <x v="0"/>
    <n v="40"/>
    <n v="51"/>
    <n v="91"/>
    <x v="19"/>
    <n v="8"/>
    <n v="103"/>
    <n v="95"/>
    <x v="0"/>
    <n v="103"/>
    <x v="0"/>
    <x v="0"/>
    <s v="СоснівськаIРГК"/>
    <n v="3564"/>
    <n v="891"/>
    <n v="891"/>
    <n v="891"/>
    <n v="891"/>
    <s v="СоснівськаIРГК"/>
    <n v="891"/>
    <x v="2"/>
    <x v="10"/>
    <x v="10"/>
  </r>
  <r>
    <x v="4"/>
    <x v="0"/>
    <x v="0"/>
    <s v="003829"/>
    <x v="0"/>
    <x v="0"/>
    <x v="1"/>
    <x v="2"/>
    <x v="2"/>
    <n v="2"/>
    <x v="2"/>
    <x v="2"/>
    <n v="496"/>
    <n v="131"/>
    <n v="627"/>
    <x v="20"/>
    <n v="70"/>
    <n v="713"/>
    <n v="643"/>
    <x v="0"/>
    <n v="713"/>
    <x v="0"/>
    <x v="0"/>
    <s v="ПомоклівськаIРГК"/>
    <n v="93306"/>
    <n v="23326.5"/>
    <n v="23326.5"/>
    <n v="23326.5"/>
    <n v="23326.5"/>
    <s v="ПомоклівськаIРГК"/>
    <n v="23326.5"/>
    <x v="2"/>
    <x v="9"/>
    <x v="9"/>
  </r>
  <r>
    <x v="4"/>
    <x v="1"/>
    <x v="0"/>
    <s v="003844"/>
    <x v="1"/>
    <x v="0"/>
    <x v="1"/>
    <x v="34"/>
    <x v="32"/>
    <n v="0.8"/>
    <x v="2"/>
    <x v="2"/>
    <m/>
    <m/>
    <n v="0"/>
    <x v="21"/>
    <n v="4"/>
    <n v="4"/>
    <n v="0"/>
    <x v="0"/>
    <n v="4"/>
    <x v="1"/>
    <x v="1"/>
    <s v="СомководолинівськаIРД"/>
    <n v="0"/>
    <n v="0"/>
    <m/>
    <m/>
    <m/>
    <s v="СомководолинівськаIПрочистка"/>
    <n v="0"/>
    <x v="2"/>
    <x v="8"/>
    <x v="8"/>
  </r>
  <r>
    <x v="4"/>
    <x v="1"/>
    <x v="0"/>
    <s v="003844"/>
    <x v="2"/>
    <x v="0"/>
    <x v="1"/>
    <x v="29"/>
    <x v="33"/>
    <n v="2.4"/>
    <x v="0"/>
    <x v="0"/>
    <m/>
    <m/>
    <n v="0"/>
    <x v="21"/>
    <n v="12"/>
    <n v="12"/>
    <n v="0"/>
    <x v="0"/>
    <n v="12"/>
    <x v="1"/>
    <x v="1"/>
    <s v="СомководолинівськаIРД"/>
    <n v="0"/>
    <n v="0"/>
    <m/>
    <m/>
    <m/>
    <s v="СомководолинівськаIПрочистка"/>
    <n v="0"/>
    <x v="2"/>
    <x v="8"/>
    <x v="8"/>
  </r>
  <r>
    <x v="2"/>
    <x v="1"/>
    <x v="0"/>
    <s v="003848"/>
    <x v="3"/>
    <x v="0"/>
    <x v="1"/>
    <x v="35"/>
    <x v="10"/>
    <n v="1.1000000000000001"/>
    <x v="2"/>
    <x v="2"/>
    <m/>
    <m/>
    <n v="0"/>
    <x v="21"/>
    <n v="8.8000000000000007"/>
    <n v="8.8000000000000007"/>
    <n v="0"/>
    <x v="0"/>
    <n v="8.8000000000000007"/>
    <x v="1"/>
    <x v="1"/>
    <s v="ВеликокаратульськаIРД"/>
    <n v="0"/>
    <n v="0"/>
    <m/>
    <m/>
    <m/>
    <s v="ВеликокаратульськаIПрочистка"/>
    <n v="0"/>
    <x v="2"/>
    <x v="4"/>
    <x v="4"/>
  </r>
  <r>
    <x v="2"/>
    <x v="1"/>
    <x v="0"/>
    <s v="003848"/>
    <x v="3"/>
    <x v="0"/>
    <x v="1"/>
    <x v="36"/>
    <x v="2"/>
    <n v="2.4"/>
    <x v="2"/>
    <x v="2"/>
    <m/>
    <m/>
    <n v="0"/>
    <x v="21"/>
    <n v="19.2"/>
    <n v="19.2"/>
    <n v="0"/>
    <x v="0"/>
    <n v="19.2"/>
    <x v="1"/>
    <x v="1"/>
    <s v="ГайшинськаIРД"/>
    <n v="0"/>
    <n v="0"/>
    <m/>
    <m/>
    <m/>
    <s v="ГайшинськаIПрочистка"/>
    <n v="0"/>
    <x v="2"/>
    <x v="11"/>
    <x v="11"/>
  </r>
  <r>
    <x v="0"/>
    <x v="2"/>
    <x v="0"/>
    <s v="003833"/>
    <x v="4"/>
    <x v="0"/>
    <x v="0"/>
    <x v="27"/>
    <x v="34"/>
    <n v="2.1"/>
    <x v="2"/>
    <x v="2"/>
    <m/>
    <n v="31"/>
    <n v="31"/>
    <x v="21"/>
    <n v="2"/>
    <n v="33"/>
    <n v="31"/>
    <x v="0"/>
    <n v="33"/>
    <x v="2"/>
    <x v="1"/>
    <s v="СеменівськаIРД"/>
    <n v="0"/>
    <n v="0"/>
    <m/>
    <m/>
    <m/>
    <s v="СеменівськаIПрорідження"/>
    <n v="0"/>
    <x v="0"/>
    <x v="12"/>
    <x v="12"/>
  </r>
  <r>
    <x v="0"/>
    <x v="2"/>
    <x v="0"/>
    <s v="003833"/>
    <x v="4"/>
    <x v="0"/>
    <x v="0"/>
    <x v="27"/>
    <x v="35"/>
    <n v="4.2"/>
    <x v="2"/>
    <x v="2"/>
    <m/>
    <n v="56"/>
    <n v="56"/>
    <x v="21"/>
    <n v="3"/>
    <n v="59"/>
    <n v="56"/>
    <x v="0"/>
    <n v="59"/>
    <x v="2"/>
    <x v="1"/>
    <s v="СеменівськаIРД"/>
    <n v="0"/>
    <n v="0"/>
    <m/>
    <m/>
    <m/>
    <s v="СеменівськаIПрорідження"/>
    <n v="0"/>
    <x v="0"/>
    <x v="12"/>
    <x v="12"/>
  </r>
  <r>
    <x v="0"/>
    <x v="2"/>
    <x v="0"/>
    <s v="003833"/>
    <x v="4"/>
    <x v="0"/>
    <x v="1"/>
    <x v="37"/>
    <x v="29"/>
    <n v="9.1999999999999993"/>
    <x v="2"/>
    <x v="2"/>
    <m/>
    <n v="126"/>
    <n v="126"/>
    <x v="22"/>
    <n v="8"/>
    <n v="135"/>
    <n v="127"/>
    <x v="0"/>
    <n v="135"/>
    <x v="2"/>
    <x v="1"/>
    <s v="СеменівськаIРД"/>
    <n v="0"/>
    <n v="0"/>
    <m/>
    <m/>
    <m/>
    <s v="СеменівськаIПрорідження"/>
    <n v="0"/>
    <x v="0"/>
    <x v="12"/>
    <x v="12"/>
  </r>
  <r>
    <x v="0"/>
    <x v="2"/>
    <x v="0"/>
    <s v="003833"/>
    <x v="4"/>
    <x v="0"/>
    <x v="1"/>
    <x v="37"/>
    <x v="35"/>
    <n v="3.7"/>
    <x v="2"/>
    <x v="2"/>
    <m/>
    <n v="39"/>
    <n v="39"/>
    <x v="21"/>
    <n v="2"/>
    <n v="41"/>
    <n v="39"/>
    <x v="0"/>
    <n v="41"/>
    <x v="2"/>
    <x v="1"/>
    <s v="СеменівськаIРД"/>
    <n v="0"/>
    <n v="0"/>
    <m/>
    <m/>
    <m/>
    <s v="СеменівськаIПрорідження"/>
    <n v="0"/>
    <x v="0"/>
    <x v="12"/>
    <x v="12"/>
  </r>
  <r>
    <x v="4"/>
    <x v="2"/>
    <x v="0"/>
    <s v="003834"/>
    <x v="5"/>
    <x v="0"/>
    <x v="1"/>
    <x v="38"/>
    <x v="6"/>
    <n v="3"/>
    <x v="2"/>
    <x v="2"/>
    <m/>
    <n v="225"/>
    <n v="225"/>
    <x v="21"/>
    <n v="6"/>
    <n v="231"/>
    <n v="225"/>
    <x v="0"/>
    <n v="231"/>
    <x v="2"/>
    <x v="1"/>
    <s v="ПомоклівськаIРД"/>
    <n v="0"/>
    <n v="0"/>
    <m/>
    <m/>
    <m/>
    <s v="ПомоклівськаIПрорідження"/>
    <n v="0"/>
    <x v="2"/>
    <x v="9"/>
    <x v="9"/>
  </r>
  <r>
    <x v="3"/>
    <x v="2"/>
    <x v="0"/>
    <s v="003856"/>
    <x v="6"/>
    <x v="0"/>
    <x v="2"/>
    <x v="39"/>
    <x v="36"/>
    <n v="2"/>
    <x v="2"/>
    <x v="2"/>
    <n v="5"/>
    <n v="45"/>
    <n v="50"/>
    <x v="21"/>
    <n v="3"/>
    <n v="53"/>
    <n v="50"/>
    <x v="0"/>
    <n v="53"/>
    <x v="2"/>
    <x v="1"/>
    <s v="ДівичівськаIРД"/>
    <n v="0"/>
    <n v="0"/>
    <m/>
    <m/>
    <m/>
    <s v="ДівичівськаIПрорідження"/>
    <n v="0"/>
    <x v="2"/>
    <x v="6"/>
    <x v="6"/>
  </r>
  <r>
    <x v="3"/>
    <x v="3"/>
    <x v="0"/>
    <s v="003838"/>
    <x v="7"/>
    <x v="0"/>
    <x v="1"/>
    <x v="16"/>
    <x v="37"/>
    <n v="5.3"/>
    <x v="2"/>
    <x v="2"/>
    <m/>
    <n v="129"/>
    <n v="129"/>
    <x v="21"/>
    <n v="23"/>
    <n v="152"/>
    <n v="129"/>
    <x v="0"/>
    <n v="152"/>
    <x v="2"/>
    <x v="1"/>
    <s v="КовалиньськаIРД"/>
    <n v="932"/>
    <n v="932"/>
    <m/>
    <m/>
    <m/>
    <s v="КовалиньськаIПрохідна"/>
    <n v="233"/>
    <x v="2"/>
    <x v="5"/>
    <x v="5"/>
  </r>
  <r>
    <x v="3"/>
    <x v="3"/>
    <x v="0"/>
    <s v="003838"/>
    <x v="7"/>
    <x v="0"/>
    <x v="2"/>
    <x v="37"/>
    <x v="33"/>
    <n v="25"/>
    <x v="2"/>
    <x v="2"/>
    <n v="83"/>
    <n v="627"/>
    <n v="710"/>
    <x v="16"/>
    <n v="115"/>
    <n v="832"/>
    <n v="717"/>
    <x v="0"/>
    <n v="832"/>
    <x v="2"/>
    <x v="1"/>
    <s v="Стовп'язькаIРД"/>
    <n v="4282"/>
    <n v="4282"/>
    <m/>
    <m/>
    <m/>
    <s v="Стовп'язькаIПрохідна"/>
    <n v="1070.5"/>
    <x v="2"/>
    <x v="7"/>
    <x v="7"/>
  </r>
  <r>
    <x v="3"/>
    <x v="3"/>
    <x v="0"/>
    <s v="003840"/>
    <x v="8"/>
    <x v="0"/>
    <x v="2"/>
    <x v="40"/>
    <x v="38"/>
    <n v="8.8000000000000007"/>
    <x v="2"/>
    <x v="2"/>
    <n v="21"/>
    <n v="473"/>
    <n v="494"/>
    <x v="23"/>
    <n v="86"/>
    <n v="582"/>
    <n v="496"/>
    <x v="0"/>
    <n v="582"/>
    <x v="2"/>
    <x v="1"/>
    <s v="Стовп'язькаIРД"/>
    <n v="1648"/>
    <n v="1648"/>
    <m/>
    <m/>
    <m/>
    <s v="Стовп'язькаIПрохідна"/>
    <n v="412"/>
    <x v="2"/>
    <x v="7"/>
    <x v="7"/>
  </r>
  <r>
    <x v="3"/>
    <x v="3"/>
    <x v="0"/>
    <s v="003853"/>
    <x v="9"/>
    <x v="0"/>
    <x v="2"/>
    <x v="37"/>
    <x v="17"/>
    <n v="9.5"/>
    <x v="2"/>
    <x v="2"/>
    <m/>
    <n v="357"/>
    <n v="357"/>
    <x v="23"/>
    <n v="62"/>
    <n v="421"/>
    <n v="359"/>
    <x v="0"/>
    <n v="421"/>
    <x v="2"/>
    <x v="1"/>
    <s v="Стовп'язькаIРД"/>
    <n v="646"/>
    <n v="646"/>
    <m/>
    <m/>
    <m/>
    <s v="Стовп'язькаIПрохідна"/>
    <n v="161.5"/>
    <x v="2"/>
    <x v="7"/>
    <x v="7"/>
  </r>
  <r>
    <x v="0"/>
    <x v="4"/>
    <x v="0"/>
    <s v="003835"/>
    <x v="7"/>
    <x v="0"/>
    <x v="2"/>
    <x v="15"/>
    <x v="2"/>
    <n v="1.8"/>
    <x v="2"/>
    <x v="2"/>
    <n v="1"/>
    <n v="157"/>
    <n v="158"/>
    <x v="14"/>
    <n v="18"/>
    <n v="179"/>
    <n v="161"/>
    <x v="0"/>
    <n v="179"/>
    <x v="2"/>
    <x v="1"/>
    <s v="ВолошинівськаIРД"/>
    <n v="715"/>
    <n v="715"/>
    <m/>
    <m/>
    <m/>
    <s v="ВолошинівськаIВибіркова санітарна"/>
    <n v="178.75"/>
    <x v="0"/>
    <x v="13"/>
    <x v="13"/>
  </r>
  <r>
    <x v="0"/>
    <x v="4"/>
    <x v="0"/>
    <s v="003835"/>
    <x v="7"/>
    <x v="0"/>
    <x v="2"/>
    <x v="15"/>
    <x v="23"/>
    <n v="2"/>
    <x v="2"/>
    <x v="2"/>
    <m/>
    <n v="75"/>
    <n v="75"/>
    <x v="22"/>
    <n v="9"/>
    <n v="85"/>
    <n v="76"/>
    <x v="0"/>
    <n v="85"/>
    <x v="2"/>
    <x v="1"/>
    <s v="ВолошинівськаIРД"/>
    <n v="297"/>
    <n v="297"/>
    <m/>
    <m/>
    <m/>
    <s v="ВолошинівськаIВибіркова санітарна"/>
    <n v="74.25"/>
    <x v="0"/>
    <x v="13"/>
    <x v="13"/>
  </r>
  <r>
    <x v="0"/>
    <x v="4"/>
    <x v="0"/>
    <s v="003835"/>
    <x v="7"/>
    <x v="0"/>
    <x v="0"/>
    <x v="16"/>
    <x v="20"/>
    <n v="6.3"/>
    <x v="2"/>
    <x v="2"/>
    <m/>
    <n v="68"/>
    <n v="68"/>
    <x v="22"/>
    <n v="8"/>
    <n v="77"/>
    <n v="69"/>
    <x v="0"/>
    <n v="77"/>
    <x v="2"/>
    <x v="1"/>
    <s v="КоржівськаIРД"/>
    <n v="271"/>
    <n v="271"/>
    <m/>
    <m/>
    <m/>
    <s v="КоржівськаIВибіркова санітарна"/>
    <n v="67.75"/>
    <x v="0"/>
    <x v="0"/>
    <x v="0"/>
  </r>
  <r>
    <x v="0"/>
    <x v="4"/>
    <x v="0"/>
    <s v="003835"/>
    <x v="7"/>
    <x v="0"/>
    <x v="0"/>
    <x v="41"/>
    <x v="2"/>
    <n v="3.4"/>
    <x v="2"/>
    <x v="2"/>
    <n v="5"/>
    <n v="84"/>
    <n v="89"/>
    <x v="23"/>
    <n v="11"/>
    <n v="102"/>
    <n v="91"/>
    <x v="0"/>
    <n v="102"/>
    <x v="2"/>
    <x v="1"/>
    <s v="КоржівськаIРД"/>
    <n v="909"/>
    <n v="909"/>
    <m/>
    <m/>
    <m/>
    <s v="КоржівськаIВибіркова санітарна"/>
    <n v="227.25"/>
    <x v="0"/>
    <x v="0"/>
    <x v="0"/>
  </r>
  <r>
    <x v="0"/>
    <x v="4"/>
    <x v="0"/>
    <s v="003835"/>
    <x v="7"/>
    <x v="0"/>
    <x v="0"/>
    <x v="0"/>
    <x v="18"/>
    <n v="6.2"/>
    <x v="2"/>
    <x v="2"/>
    <m/>
    <n v="88"/>
    <n v="88"/>
    <x v="22"/>
    <n v="11"/>
    <n v="100"/>
    <n v="89"/>
    <x v="0"/>
    <n v="100"/>
    <x v="2"/>
    <x v="1"/>
    <s v="КоржівськаIРД"/>
    <n v="354"/>
    <n v="354"/>
    <m/>
    <m/>
    <m/>
    <s v="КоржівськаIВибіркова санітарна"/>
    <n v="88.5"/>
    <x v="0"/>
    <x v="0"/>
    <x v="0"/>
  </r>
  <r>
    <x v="0"/>
    <x v="4"/>
    <x v="0"/>
    <s v="003835"/>
    <x v="7"/>
    <x v="0"/>
    <x v="0"/>
    <x v="5"/>
    <x v="23"/>
    <n v="1.6"/>
    <x v="2"/>
    <x v="2"/>
    <n v="1"/>
    <n v="61"/>
    <n v="62"/>
    <x v="22"/>
    <n v="8"/>
    <n v="71"/>
    <n v="63"/>
    <x v="0"/>
    <n v="71"/>
    <x v="2"/>
    <x v="1"/>
    <s v="КоржівськаIРД"/>
    <n v="326"/>
    <n v="326"/>
    <m/>
    <m/>
    <m/>
    <s v="КоржівськаIВибіркова санітарна"/>
    <n v="81.5"/>
    <x v="0"/>
    <x v="0"/>
    <x v="0"/>
  </r>
  <r>
    <x v="0"/>
    <x v="4"/>
    <x v="0"/>
    <s v="003835"/>
    <x v="7"/>
    <x v="0"/>
    <x v="0"/>
    <x v="21"/>
    <x v="16"/>
    <n v="3.5"/>
    <x v="2"/>
    <x v="2"/>
    <n v="6"/>
    <n v="302"/>
    <n v="308"/>
    <x v="4"/>
    <n v="44"/>
    <n v="357"/>
    <n v="313"/>
    <x v="0"/>
    <n v="357"/>
    <x v="2"/>
    <x v="1"/>
    <s v="КоржівськаIРД"/>
    <n v="2124"/>
    <n v="2124"/>
    <m/>
    <m/>
    <m/>
    <s v="КоржівськаIВибіркова санітарна"/>
    <n v="531"/>
    <x v="0"/>
    <x v="0"/>
    <x v="0"/>
  </r>
  <r>
    <x v="0"/>
    <x v="4"/>
    <x v="0"/>
    <s v="003835"/>
    <x v="7"/>
    <x v="0"/>
    <x v="0"/>
    <x v="23"/>
    <x v="23"/>
    <n v="8.1"/>
    <x v="2"/>
    <x v="2"/>
    <n v="4"/>
    <n v="138"/>
    <n v="142"/>
    <x v="23"/>
    <n v="19"/>
    <n v="163"/>
    <n v="144"/>
    <x v="0"/>
    <n v="163"/>
    <x v="2"/>
    <x v="1"/>
    <s v="БерезанськаIРД"/>
    <n v="966"/>
    <n v="966"/>
    <m/>
    <m/>
    <m/>
    <s v="БерезанськаIВибіркова санітарна"/>
    <n v="241.5"/>
    <x v="0"/>
    <x v="14"/>
    <x v="14"/>
  </r>
  <r>
    <x v="0"/>
    <x v="4"/>
    <x v="0"/>
    <s v="003835"/>
    <x v="7"/>
    <x v="0"/>
    <x v="0"/>
    <x v="42"/>
    <x v="29"/>
    <n v="1.3"/>
    <x v="2"/>
    <x v="2"/>
    <n v="6"/>
    <n v="67"/>
    <n v="73"/>
    <x v="22"/>
    <n v="9"/>
    <n v="83"/>
    <n v="74"/>
    <x v="0"/>
    <n v="83"/>
    <x v="2"/>
    <x v="1"/>
    <s v="СеменівськаIРД"/>
    <n v="934"/>
    <n v="934"/>
    <m/>
    <m/>
    <m/>
    <s v="СеменівськаIВибіркова санітарна"/>
    <n v="233.5"/>
    <x v="0"/>
    <x v="12"/>
    <x v="12"/>
  </r>
  <r>
    <x v="0"/>
    <x v="4"/>
    <x v="0"/>
    <s v="003835"/>
    <x v="7"/>
    <x v="0"/>
    <x v="0"/>
    <x v="42"/>
    <x v="0"/>
    <n v="0.8"/>
    <x v="2"/>
    <x v="2"/>
    <n v="4"/>
    <n v="28"/>
    <n v="32"/>
    <x v="22"/>
    <n v="4"/>
    <n v="37"/>
    <n v="33"/>
    <x v="0"/>
    <n v="37"/>
    <x v="2"/>
    <x v="1"/>
    <s v="СеменівськаIРД"/>
    <n v="580"/>
    <n v="580"/>
    <m/>
    <m/>
    <m/>
    <s v="СеменівськаIВибіркова санітарна"/>
    <n v="145"/>
    <x v="0"/>
    <x v="12"/>
    <x v="12"/>
  </r>
  <r>
    <x v="0"/>
    <x v="4"/>
    <x v="0"/>
    <s v="003835"/>
    <x v="7"/>
    <x v="0"/>
    <x v="0"/>
    <x v="26"/>
    <x v="34"/>
    <n v="0.8"/>
    <x v="2"/>
    <x v="2"/>
    <m/>
    <n v="22"/>
    <n v="22"/>
    <x v="21"/>
    <n v="3"/>
    <n v="25"/>
    <n v="22"/>
    <x v="0"/>
    <n v="25"/>
    <x v="2"/>
    <x v="1"/>
    <s v="СеменівськаIРД"/>
    <n v="86"/>
    <n v="86"/>
    <m/>
    <m/>
    <m/>
    <s v="СеменівськаIВибіркова санітарна"/>
    <n v="21.5"/>
    <x v="0"/>
    <x v="12"/>
    <x v="12"/>
  </r>
  <r>
    <x v="0"/>
    <x v="4"/>
    <x v="0"/>
    <s v="003835"/>
    <x v="7"/>
    <x v="0"/>
    <x v="1"/>
    <x v="43"/>
    <x v="23"/>
    <n v="3.9"/>
    <x v="2"/>
    <x v="2"/>
    <m/>
    <n v="95"/>
    <n v="95"/>
    <x v="23"/>
    <n v="12"/>
    <n v="109"/>
    <n v="97"/>
    <x v="0"/>
    <n v="109"/>
    <x v="2"/>
    <x v="1"/>
    <s v="СеменівськаIРД"/>
    <n v="375"/>
    <n v="375"/>
    <m/>
    <m/>
    <m/>
    <s v="СеменівськаIВибіркова санітарна"/>
    <n v="93.75"/>
    <x v="0"/>
    <x v="12"/>
    <x v="12"/>
  </r>
  <r>
    <x v="0"/>
    <x v="4"/>
    <x v="0"/>
    <s v="003835"/>
    <x v="7"/>
    <x v="0"/>
    <x v="1"/>
    <x v="43"/>
    <x v="22"/>
    <n v="5.2"/>
    <x v="2"/>
    <x v="2"/>
    <m/>
    <n v="52"/>
    <n v="52"/>
    <x v="22"/>
    <n v="7"/>
    <n v="60"/>
    <n v="53"/>
    <x v="0"/>
    <n v="60"/>
    <x v="2"/>
    <x v="1"/>
    <s v="СеменівськаIРД"/>
    <n v="206"/>
    <n v="206"/>
    <m/>
    <m/>
    <m/>
    <s v="СеменівськаIВибіркова санітарна"/>
    <n v="51.5"/>
    <x v="0"/>
    <x v="12"/>
    <x v="12"/>
  </r>
  <r>
    <x v="0"/>
    <x v="4"/>
    <x v="0"/>
    <s v="003835"/>
    <x v="7"/>
    <x v="0"/>
    <x v="1"/>
    <x v="44"/>
    <x v="31"/>
    <n v="11.5"/>
    <x v="2"/>
    <x v="2"/>
    <m/>
    <n v="56"/>
    <n v="56"/>
    <x v="22"/>
    <n v="8"/>
    <n v="65"/>
    <n v="57"/>
    <x v="0"/>
    <n v="65"/>
    <x v="2"/>
    <x v="1"/>
    <s v="СеменівськаIРД"/>
    <n v="220"/>
    <n v="220"/>
    <m/>
    <m/>
    <m/>
    <s v="СеменівськаIВибіркова санітарна"/>
    <n v="55"/>
    <x v="0"/>
    <x v="12"/>
    <x v="12"/>
  </r>
  <r>
    <x v="0"/>
    <x v="4"/>
    <x v="0"/>
    <s v="003854"/>
    <x v="10"/>
    <x v="0"/>
    <x v="0"/>
    <x v="45"/>
    <x v="17"/>
    <n v="10"/>
    <x v="2"/>
    <x v="2"/>
    <n v="12"/>
    <n v="99"/>
    <n v="111"/>
    <x v="23"/>
    <n v="14"/>
    <n v="127"/>
    <n v="113"/>
    <x v="0"/>
    <n v="127"/>
    <x v="2"/>
    <x v="1"/>
    <s v="КоржівськаIРД"/>
    <n v="1786"/>
    <n v="1786"/>
    <m/>
    <m/>
    <m/>
    <s v="КоржівськаIВибіркова санітарна"/>
    <n v="446.5"/>
    <x v="0"/>
    <x v="0"/>
    <x v="0"/>
  </r>
  <r>
    <x v="0"/>
    <x v="4"/>
    <x v="0"/>
    <s v="003854"/>
    <x v="10"/>
    <x v="0"/>
    <x v="0"/>
    <x v="19"/>
    <x v="33"/>
    <n v="1.8"/>
    <x v="2"/>
    <x v="2"/>
    <n v="5"/>
    <n v="62"/>
    <n v="67"/>
    <x v="22"/>
    <n v="8"/>
    <n v="76"/>
    <n v="68"/>
    <x v="0"/>
    <n v="76"/>
    <x v="2"/>
    <x v="1"/>
    <s v="КоржівськаIРД"/>
    <n v="885"/>
    <n v="885"/>
    <m/>
    <m/>
    <m/>
    <s v="КоржівськаIВибіркова санітарна"/>
    <n v="221.25"/>
    <x v="0"/>
    <x v="0"/>
    <x v="0"/>
  </r>
  <r>
    <x v="0"/>
    <x v="4"/>
    <x v="0"/>
    <s v="003854"/>
    <x v="10"/>
    <x v="0"/>
    <x v="0"/>
    <x v="20"/>
    <x v="3"/>
    <n v="10.3"/>
    <x v="2"/>
    <x v="2"/>
    <n v="7"/>
    <n v="148"/>
    <n v="155"/>
    <x v="19"/>
    <n v="20"/>
    <n v="179"/>
    <n v="159"/>
    <x v="0"/>
    <n v="179"/>
    <x v="2"/>
    <x v="1"/>
    <s v="КоржівськаIРД"/>
    <n v="1647"/>
    <n v="1647"/>
    <m/>
    <m/>
    <m/>
    <s v="КоржівськаIВибіркова санітарна"/>
    <n v="411.75"/>
    <x v="0"/>
    <x v="0"/>
    <x v="0"/>
  </r>
  <r>
    <x v="2"/>
    <x v="4"/>
    <x v="0"/>
    <s v="003837"/>
    <x v="7"/>
    <x v="0"/>
    <x v="1"/>
    <x v="13"/>
    <x v="12"/>
    <n v="4.5"/>
    <x v="2"/>
    <x v="2"/>
    <m/>
    <n v="125"/>
    <n v="125"/>
    <x v="23"/>
    <n v="15"/>
    <n v="142"/>
    <n v="127"/>
    <x v="0"/>
    <n v="142"/>
    <x v="3"/>
    <x v="1"/>
    <s v="КозлівськаIРД"/>
    <n v="378"/>
    <n v="378"/>
    <m/>
    <m/>
    <m/>
    <s v="КозлівськаIВибіркова санітарна"/>
    <n v="94.5"/>
    <x v="2"/>
    <x v="15"/>
    <x v="15"/>
  </r>
  <r>
    <x v="2"/>
    <x v="4"/>
    <x v="0"/>
    <s v="003837"/>
    <x v="7"/>
    <x v="0"/>
    <x v="1"/>
    <x v="7"/>
    <x v="20"/>
    <n v="5.6"/>
    <x v="2"/>
    <x v="2"/>
    <m/>
    <n v="212"/>
    <n v="212"/>
    <x v="19"/>
    <n v="24"/>
    <n v="240"/>
    <n v="216"/>
    <x v="0"/>
    <n v="240"/>
    <x v="3"/>
    <x v="1"/>
    <s v="ВеликокаратульськаIРД"/>
    <n v="639"/>
    <n v="639"/>
    <m/>
    <m/>
    <m/>
    <s v="ВеликокаратульськаIВибіркова санітарна"/>
    <n v="159.75"/>
    <x v="2"/>
    <x v="4"/>
    <x v="4"/>
  </r>
  <r>
    <x v="2"/>
    <x v="4"/>
    <x v="0"/>
    <s v="003837"/>
    <x v="7"/>
    <x v="0"/>
    <x v="1"/>
    <x v="12"/>
    <x v="39"/>
    <n v="0.8"/>
    <x v="2"/>
    <x v="2"/>
    <m/>
    <n v="25"/>
    <n v="25"/>
    <x v="22"/>
    <n v="3"/>
    <n v="29"/>
    <n v="26"/>
    <x v="0"/>
    <n v="29"/>
    <x v="3"/>
    <x v="1"/>
    <s v="ЖовтневськаIРД"/>
    <n v="77"/>
    <n v="77"/>
    <m/>
    <m/>
    <m/>
    <s v="ЖовтневськаIВибіркова санітарна"/>
    <n v="19.25"/>
    <x v="2"/>
    <x v="3"/>
    <x v="3"/>
  </r>
  <r>
    <x v="2"/>
    <x v="4"/>
    <x v="0"/>
    <s v="003851"/>
    <x v="11"/>
    <x v="0"/>
    <x v="1"/>
    <x v="46"/>
    <x v="0"/>
    <n v="5.3"/>
    <x v="2"/>
    <x v="2"/>
    <m/>
    <n v="228"/>
    <n v="228"/>
    <x v="4"/>
    <n v="26"/>
    <n v="259"/>
    <n v="233"/>
    <x v="0"/>
    <n v="259"/>
    <x v="2"/>
    <x v="1"/>
    <s v="ВеликокаратульськаIРД"/>
    <n v="668"/>
    <n v="668"/>
    <m/>
    <m/>
    <m/>
    <s v="ВеликокаратульськаIВибіркова санітарна"/>
    <n v="167"/>
    <x v="2"/>
    <x v="4"/>
    <x v="4"/>
  </r>
  <r>
    <x v="2"/>
    <x v="4"/>
    <x v="0"/>
    <s v="003858"/>
    <x v="12"/>
    <x v="0"/>
    <x v="1"/>
    <x v="9"/>
    <x v="4"/>
    <n v="3.4"/>
    <x v="2"/>
    <x v="2"/>
    <m/>
    <n v="141"/>
    <n v="141"/>
    <x v="23"/>
    <n v="16"/>
    <n v="159"/>
    <n v="143"/>
    <x v="0"/>
    <n v="159"/>
    <x v="4"/>
    <x v="1"/>
    <s v="ВеликокаратульськаIРД"/>
    <n v="424"/>
    <n v="424"/>
    <m/>
    <m/>
    <m/>
    <s v="ВеликокаратульськаIВибіркова санітарна"/>
    <n v="106"/>
    <x v="2"/>
    <x v="4"/>
    <x v="4"/>
  </r>
  <r>
    <x v="2"/>
    <x v="4"/>
    <x v="0"/>
    <s v="003858"/>
    <x v="12"/>
    <x v="0"/>
    <x v="1"/>
    <x v="11"/>
    <x v="3"/>
    <n v="1.6"/>
    <x v="2"/>
    <x v="2"/>
    <m/>
    <n v="118"/>
    <n v="118"/>
    <x v="23"/>
    <n v="15"/>
    <n v="135"/>
    <n v="120"/>
    <x v="0"/>
    <n v="135"/>
    <x v="4"/>
    <x v="1"/>
    <s v="ВеликокаратульськаIРД"/>
    <n v="341"/>
    <n v="341"/>
    <m/>
    <m/>
    <m/>
    <s v="ВеликокаратульськаIВибіркова санітарна"/>
    <n v="85.25"/>
    <x v="2"/>
    <x v="4"/>
    <x v="4"/>
  </r>
  <r>
    <x v="2"/>
    <x v="4"/>
    <x v="0"/>
    <s v="003858"/>
    <x v="12"/>
    <x v="0"/>
    <x v="1"/>
    <x v="47"/>
    <x v="2"/>
    <n v="2.8"/>
    <x v="2"/>
    <x v="2"/>
    <m/>
    <n v="187"/>
    <n v="187"/>
    <x v="19"/>
    <n v="22"/>
    <n v="213"/>
    <n v="191"/>
    <x v="0"/>
    <n v="213"/>
    <x v="4"/>
    <x v="1"/>
    <s v="ВеликокаратульськаIРД"/>
    <n v="531"/>
    <n v="531"/>
    <m/>
    <m/>
    <m/>
    <s v="ВеликокаратульськаIВибіркова санітарна"/>
    <n v="132.75"/>
    <x v="2"/>
    <x v="4"/>
    <x v="4"/>
  </r>
  <r>
    <x v="4"/>
    <x v="4"/>
    <x v="0"/>
    <s v="003843"/>
    <x v="1"/>
    <x v="0"/>
    <x v="1"/>
    <x v="25"/>
    <x v="35"/>
    <n v="2.6"/>
    <x v="2"/>
    <x v="2"/>
    <m/>
    <n v="153"/>
    <n v="153"/>
    <x v="14"/>
    <n v="19"/>
    <n v="175"/>
    <n v="156"/>
    <x v="0"/>
    <n v="175"/>
    <x v="2"/>
    <x v="1"/>
    <s v="СомководолинівськаIРД"/>
    <n v="463"/>
    <n v="463"/>
    <m/>
    <m/>
    <m/>
    <s v="СомководолинівськаIВибіркова санітарна"/>
    <n v="115.75"/>
    <x v="2"/>
    <x v="8"/>
    <x v="8"/>
  </r>
  <r>
    <x v="4"/>
    <x v="4"/>
    <x v="0"/>
    <s v="003843"/>
    <x v="1"/>
    <x v="0"/>
    <x v="1"/>
    <x v="34"/>
    <x v="25"/>
    <n v="4.3"/>
    <x v="2"/>
    <x v="2"/>
    <m/>
    <n v="159"/>
    <n v="159"/>
    <x v="14"/>
    <n v="19"/>
    <n v="181"/>
    <n v="162"/>
    <x v="0"/>
    <n v="181"/>
    <x v="2"/>
    <x v="1"/>
    <s v="СомководолинівськаIРД"/>
    <n v="479"/>
    <n v="479"/>
    <m/>
    <m/>
    <m/>
    <s v="СомководолинівськаIВибіркова санітарна"/>
    <n v="119.75"/>
    <x v="2"/>
    <x v="8"/>
    <x v="8"/>
  </r>
  <r>
    <x v="4"/>
    <x v="4"/>
    <x v="0"/>
    <s v="003843"/>
    <x v="1"/>
    <x v="0"/>
    <x v="1"/>
    <x v="38"/>
    <x v="3"/>
    <n v="7.7"/>
    <x v="2"/>
    <x v="2"/>
    <m/>
    <n v="178"/>
    <n v="178"/>
    <x v="22"/>
    <n v="27"/>
    <n v="206"/>
    <n v="179"/>
    <x v="0"/>
    <n v="206"/>
    <x v="2"/>
    <x v="1"/>
    <s v="ПомоклівськаIРД"/>
    <n v="535"/>
    <n v="535"/>
    <m/>
    <m/>
    <m/>
    <s v="ПомоклівськаIВибіркова санітарна"/>
    <n v="133.75"/>
    <x v="2"/>
    <x v="9"/>
    <x v="9"/>
  </r>
  <r>
    <x v="4"/>
    <x v="4"/>
    <x v="0"/>
    <s v="003843"/>
    <x v="1"/>
    <x v="0"/>
    <x v="1"/>
    <x v="38"/>
    <x v="4"/>
    <n v="3.5"/>
    <x v="2"/>
    <x v="2"/>
    <m/>
    <n v="110"/>
    <n v="110"/>
    <x v="22"/>
    <n v="16"/>
    <n v="127"/>
    <n v="111"/>
    <x v="0"/>
    <n v="127"/>
    <x v="2"/>
    <x v="1"/>
    <s v="ПомоклівськаIРД"/>
    <n v="330"/>
    <n v="330"/>
    <m/>
    <m/>
    <m/>
    <s v="ПомоклівськаIВибіркова санітарна"/>
    <n v="82.5"/>
    <x v="2"/>
    <x v="9"/>
    <x v="9"/>
  </r>
  <r>
    <x v="4"/>
    <x v="4"/>
    <x v="0"/>
    <s v="003843"/>
    <x v="1"/>
    <x v="0"/>
    <x v="1"/>
    <x v="38"/>
    <x v="21"/>
    <n v="2.2000000000000002"/>
    <x v="2"/>
    <x v="2"/>
    <m/>
    <n v="71"/>
    <n v="71"/>
    <x v="22"/>
    <n v="10"/>
    <n v="82"/>
    <n v="72"/>
    <x v="0"/>
    <n v="82"/>
    <x v="2"/>
    <x v="1"/>
    <s v="ПомоклівськаIРД"/>
    <n v="214"/>
    <n v="214"/>
    <m/>
    <m/>
    <m/>
    <s v="ПомоклівськаIВибіркова санітарна"/>
    <n v="53.5"/>
    <x v="2"/>
    <x v="9"/>
    <x v="9"/>
  </r>
  <r>
    <x v="4"/>
    <x v="4"/>
    <x v="0"/>
    <s v="003843"/>
    <x v="1"/>
    <x v="0"/>
    <x v="1"/>
    <x v="38"/>
    <x v="40"/>
    <n v="30"/>
    <x v="2"/>
    <x v="2"/>
    <m/>
    <n v="1174"/>
    <n v="1174"/>
    <x v="11"/>
    <n v="162"/>
    <n v="1355"/>
    <n v="1193"/>
    <x v="0"/>
    <n v="1355"/>
    <x v="2"/>
    <x v="1"/>
    <s v="ПомоклівськаIРД"/>
    <n v="3539"/>
    <n v="3539"/>
    <m/>
    <m/>
    <m/>
    <s v="ПомоклівськаIВибіркова санітарна"/>
    <n v="884.75"/>
    <x v="2"/>
    <x v="9"/>
    <x v="9"/>
  </r>
  <r>
    <x v="4"/>
    <x v="4"/>
    <x v="0"/>
    <s v="003843"/>
    <x v="1"/>
    <x v="0"/>
    <x v="1"/>
    <x v="38"/>
    <x v="20"/>
    <n v="1.3"/>
    <x v="2"/>
    <x v="2"/>
    <m/>
    <n v="38"/>
    <n v="38"/>
    <x v="21"/>
    <n v="6"/>
    <n v="44"/>
    <n v="38"/>
    <x v="0"/>
    <n v="44"/>
    <x v="2"/>
    <x v="1"/>
    <s v="ПомоклівськаIРД"/>
    <n v="114"/>
    <n v="114"/>
    <m/>
    <m/>
    <m/>
    <s v="ПомоклівськаIВибіркова санітарна"/>
    <n v="28.5"/>
    <x v="2"/>
    <x v="9"/>
    <x v="9"/>
  </r>
  <r>
    <x v="3"/>
    <x v="4"/>
    <x v="0"/>
    <s v="003849"/>
    <x v="13"/>
    <x v="0"/>
    <x v="1"/>
    <x v="17"/>
    <x v="3"/>
    <n v="0.7"/>
    <x v="2"/>
    <x v="2"/>
    <m/>
    <n v="7"/>
    <n v="7"/>
    <x v="21"/>
    <n v="1"/>
    <n v="8"/>
    <n v="7"/>
    <x v="0"/>
    <n v="8"/>
    <x v="2"/>
    <x v="1"/>
    <s v="ДівичівськаIРД"/>
    <n v="13"/>
    <n v="13"/>
    <m/>
    <m/>
    <m/>
    <s v="ДівичівськаIВибіркова санітарна"/>
    <n v="3.25"/>
    <x v="2"/>
    <x v="6"/>
    <x v="6"/>
  </r>
  <r>
    <x v="3"/>
    <x v="4"/>
    <x v="0"/>
    <s v="003849"/>
    <x v="13"/>
    <x v="0"/>
    <x v="1"/>
    <x v="17"/>
    <x v="30"/>
    <n v="0.9"/>
    <x v="2"/>
    <x v="2"/>
    <m/>
    <n v="20"/>
    <n v="20"/>
    <x v="21"/>
    <n v="3"/>
    <n v="23"/>
    <n v="20"/>
    <x v="0"/>
    <n v="23"/>
    <x v="2"/>
    <x v="1"/>
    <s v="ДівичівськаIРД"/>
    <n v="37"/>
    <n v="37"/>
    <m/>
    <m/>
    <m/>
    <s v="ДівичівськаIВибіркова санітарна"/>
    <n v="9.25"/>
    <x v="2"/>
    <x v="6"/>
    <x v="6"/>
  </r>
  <r>
    <x v="3"/>
    <x v="4"/>
    <x v="0"/>
    <s v="003849"/>
    <x v="13"/>
    <x v="0"/>
    <x v="1"/>
    <x v="17"/>
    <x v="41"/>
    <n v="0.6"/>
    <x v="2"/>
    <x v="2"/>
    <m/>
    <n v="21"/>
    <n v="21"/>
    <x v="21"/>
    <n v="3"/>
    <n v="24"/>
    <n v="21"/>
    <x v="0"/>
    <n v="24"/>
    <x v="2"/>
    <x v="1"/>
    <s v="ДівичівськаIРД"/>
    <n v="39"/>
    <n v="39"/>
    <m/>
    <m/>
    <m/>
    <s v="ДівичівськаIВибіркова санітарна"/>
    <n v="9.75"/>
    <x v="2"/>
    <x v="6"/>
    <x v="6"/>
  </r>
  <r>
    <x v="3"/>
    <x v="4"/>
    <x v="0"/>
    <s v="003849"/>
    <x v="13"/>
    <x v="0"/>
    <x v="1"/>
    <x v="48"/>
    <x v="19"/>
    <n v="0.7"/>
    <x v="2"/>
    <x v="2"/>
    <m/>
    <n v="16"/>
    <n v="16"/>
    <x v="21"/>
    <n v="2"/>
    <n v="18"/>
    <n v="16"/>
    <x v="0"/>
    <n v="18"/>
    <x v="2"/>
    <x v="1"/>
    <s v="ДівичівськаIРД"/>
    <n v="29"/>
    <n v="29"/>
    <m/>
    <m/>
    <m/>
    <s v="ДівичівськаIВибіркова санітарна"/>
    <n v="7.25"/>
    <x v="2"/>
    <x v="6"/>
    <x v="6"/>
  </r>
  <r>
    <x v="3"/>
    <x v="4"/>
    <x v="0"/>
    <s v="003849"/>
    <x v="13"/>
    <x v="0"/>
    <x v="1"/>
    <x v="48"/>
    <x v="41"/>
    <n v="0.7"/>
    <x v="2"/>
    <x v="2"/>
    <m/>
    <n v="17"/>
    <n v="17"/>
    <x v="21"/>
    <n v="2"/>
    <n v="19"/>
    <n v="17"/>
    <x v="0"/>
    <n v="19"/>
    <x v="2"/>
    <x v="1"/>
    <s v="ДівичівськаIРД"/>
    <n v="30"/>
    <n v="30"/>
    <m/>
    <m/>
    <m/>
    <s v="ДівичівськаIВибіркова санітарна"/>
    <n v="7.5"/>
    <x v="2"/>
    <x v="6"/>
    <x v="6"/>
  </r>
  <r>
    <x v="3"/>
    <x v="4"/>
    <x v="0"/>
    <s v="003849"/>
    <x v="13"/>
    <x v="0"/>
    <x v="1"/>
    <x v="48"/>
    <x v="42"/>
    <n v="0.9"/>
    <x v="2"/>
    <x v="2"/>
    <m/>
    <n v="40"/>
    <n v="40"/>
    <x v="22"/>
    <n v="5"/>
    <n v="46"/>
    <n v="41"/>
    <x v="0"/>
    <n v="46"/>
    <x v="2"/>
    <x v="1"/>
    <s v="ДівичівськаIРД"/>
    <n v="72"/>
    <n v="72"/>
    <m/>
    <m/>
    <m/>
    <s v="ДівичівськаIВибіркова санітарна"/>
    <n v="18"/>
    <x v="2"/>
    <x v="6"/>
    <x v="6"/>
  </r>
  <r>
    <x v="3"/>
    <x v="4"/>
    <x v="0"/>
    <s v="003849"/>
    <x v="13"/>
    <x v="0"/>
    <x v="1"/>
    <x v="48"/>
    <x v="43"/>
    <n v="1.1000000000000001"/>
    <x v="2"/>
    <x v="2"/>
    <m/>
    <n v="32"/>
    <n v="32"/>
    <x v="21"/>
    <n v="5"/>
    <n v="37"/>
    <n v="32"/>
    <x v="0"/>
    <n v="37"/>
    <x v="2"/>
    <x v="1"/>
    <s v="ДівичівськаIРД"/>
    <n v="58"/>
    <n v="58"/>
    <m/>
    <m/>
    <m/>
    <s v="ДівичівськаIВибіркова санітарна"/>
    <n v="14.5"/>
    <x v="2"/>
    <x v="6"/>
    <x v="6"/>
  </r>
  <r>
    <x v="3"/>
    <x v="4"/>
    <x v="0"/>
    <s v="003849"/>
    <x v="13"/>
    <x v="0"/>
    <x v="1"/>
    <x v="0"/>
    <x v="2"/>
    <n v="0.4"/>
    <x v="2"/>
    <x v="2"/>
    <m/>
    <n v="9"/>
    <n v="9"/>
    <x v="21"/>
    <n v="1"/>
    <n v="10"/>
    <n v="9"/>
    <x v="0"/>
    <n v="10"/>
    <x v="2"/>
    <x v="1"/>
    <s v="ДівичівськаIРД"/>
    <n v="16"/>
    <n v="16"/>
    <m/>
    <m/>
    <m/>
    <s v="ДівичівськаIВибіркова санітарна"/>
    <n v="4"/>
    <x v="2"/>
    <x v="6"/>
    <x v="6"/>
  </r>
  <r>
    <x v="3"/>
    <x v="4"/>
    <x v="0"/>
    <s v="003849"/>
    <x v="13"/>
    <x v="0"/>
    <x v="1"/>
    <x v="0"/>
    <x v="29"/>
    <n v="0.7"/>
    <x v="2"/>
    <x v="2"/>
    <m/>
    <n v="26"/>
    <n v="26"/>
    <x v="21"/>
    <n v="3"/>
    <n v="29"/>
    <n v="26"/>
    <x v="0"/>
    <n v="29"/>
    <x v="2"/>
    <x v="1"/>
    <s v="ДівичівськаIРД"/>
    <n v="48"/>
    <n v="48"/>
    <m/>
    <m/>
    <m/>
    <s v="ДівичівськаIВибіркова санітарна"/>
    <n v="12"/>
    <x v="2"/>
    <x v="6"/>
    <x v="6"/>
  </r>
  <r>
    <x v="3"/>
    <x v="4"/>
    <x v="0"/>
    <s v="003849"/>
    <x v="13"/>
    <x v="0"/>
    <x v="1"/>
    <x v="0"/>
    <x v="34"/>
    <n v="1"/>
    <x v="2"/>
    <x v="2"/>
    <m/>
    <n v="30"/>
    <n v="30"/>
    <x v="22"/>
    <n v="4"/>
    <n v="35"/>
    <n v="31"/>
    <x v="0"/>
    <n v="35"/>
    <x v="2"/>
    <x v="1"/>
    <s v="ДівичівськаIРД"/>
    <n v="56"/>
    <n v="56"/>
    <m/>
    <m/>
    <m/>
    <s v="ДівичівськаIВибіркова санітарна"/>
    <n v="14"/>
    <x v="2"/>
    <x v="6"/>
    <x v="6"/>
  </r>
  <r>
    <x v="3"/>
    <x v="4"/>
    <x v="0"/>
    <s v="003849"/>
    <x v="13"/>
    <x v="0"/>
    <x v="1"/>
    <x v="5"/>
    <x v="44"/>
    <n v="0.3"/>
    <x v="2"/>
    <x v="2"/>
    <m/>
    <n v="10"/>
    <n v="10"/>
    <x v="21"/>
    <n v="1"/>
    <n v="11"/>
    <n v="10"/>
    <x v="0"/>
    <n v="11"/>
    <x v="2"/>
    <x v="1"/>
    <s v="ДівичівськаIРД"/>
    <n v="19"/>
    <n v="19"/>
    <m/>
    <m/>
    <m/>
    <s v="ДівичівськаIВибіркова санітарна"/>
    <n v="4.75"/>
    <x v="2"/>
    <x v="6"/>
    <x v="6"/>
  </r>
  <r>
    <x v="3"/>
    <x v="4"/>
    <x v="0"/>
    <s v="003849"/>
    <x v="13"/>
    <x v="0"/>
    <x v="1"/>
    <x v="49"/>
    <x v="25"/>
    <n v="1.1000000000000001"/>
    <x v="2"/>
    <x v="2"/>
    <m/>
    <n v="42"/>
    <n v="42"/>
    <x v="22"/>
    <n v="5"/>
    <n v="48"/>
    <n v="43"/>
    <x v="0"/>
    <n v="48"/>
    <x v="2"/>
    <x v="1"/>
    <s v="КовалиньськаIРД"/>
    <n v="76"/>
    <n v="76"/>
    <m/>
    <m/>
    <m/>
    <s v="КовалиньськаIВибіркова санітарна"/>
    <n v="19"/>
    <x v="2"/>
    <x v="5"/>
    <x v="5"/>
  </r>
  <r>
    <x v="3"/>
    <x v="4"/>
    <x v="0"/>
    <s v="003849"/>
    <x v="13"/>
    <x v="0"/>
    <x v="2"/>
    <x v="35"/>
    <x v="2"/>
    <n v="18"/>
    <x v="2"/>
    <x v="2"/>
    <m/>
    <n v="92"/>
    <n v="92"/>
    <x v="22"/>
    <n v="13"/>
    <n v="106"/>
    <n v="93"/>
    <x v="0"/>
    <n v="106"/>
    <x v="2"/>
    <x v="1"/>
    <s v="Стовп'язькаIРД"/>
    <n v="168"/>
    <n v="168"/>
    <m/>
    <m/>
    <m/>
    <s v="Стовп'язькаIВибіркова санітарна"/>
    <n v="42"/>
    <x v="2"/>
    <x v="7"/>
    <x v="7"/>
  </r>
  <r>
    <x v="3"/>
    <x v="4"/>
    <x v="0"/>
    <s v="003857"/>
    <x v="12"/>
    <x v="0"/>
    <x v="0"/>
    <x v="5"/>
    <x v="44"/>
    <n v="2.2000000000000002"/>
    <x v="2"/>
    <x v="2"/>
    <m/>
    <n v="29"/>
    <n v="29"/>
    <x v="22"/>
    <n v="4"/>
    <n v="34"/>
    <n v="30"/>
    <x v="0"/>
    <n v="34"/>
    <x v="2"/>
    <x v="1"/>
    <s v="ДівичівськаIРД"/>
    <n v="53"/>
    <n v="53"/>
    <m/>
    <m/>
    <m/>
    <s v="ДівичівськаIВибіркова санітарна"/>
    <n v="13.25"/>
    <x v="2"/>
    <x v="6"/>
    <x v="6"/>
  </r>
  <r>
    <x v="3"/>
    <x v="4"/>
    <x v="0"/>
    <s v="003859"/>
    <x v="14"/>
    <x v="0"/>
    <x v="1"/>
    <x v="13"/>
    <x v="40"/>
    <n v="0.7"/>
    <x v="2"/>
    <x v="2"/>
    <m/>
    <n v="24"/>
    <n v="24"/>
    <x v="21"/>
    <n v="3"/>
    <n v="27"/>
    <n v="24"/>
    <x v="0"/>
    <n v="27"/>
    <x v="0"/>
    <x v="1"/>
    <s v="КовалиньськаIРД"/>
    <n v="44"/>
    <n v="44"/>
    <m/>
    <m/>
    <m/>
    <s v="КовалиньськаIВибіркова санітарна"/>
    <n v="11"/>
    <x v="2"/>
    <x v="5"/>
    <x v="5"/>
  </r>
  <r>
    <x v="3"/>
    <x v="4"/>
    <x v="0"/>
    <s v="003859"/>
    <x v="14"/>
    <x v="0"/>
    <x v="1"/>
    <x v="16"/>
    <x v="35"/>
    <n v="1.7"/>
    <x v="2"/>
    <x v="2"/>
    <m/>
    <n v="39"/>
    <n v="39"/>
    <x v="22"/>
    <n v="5"/>
    <n v="45"/>
    <n v="40"/>
    <x v="0"/>
    <n v="45"/>
    <x v="0"/>
    <x v="1"/>
    <s v="КовалиньськаIРД"/>
    <n v="71"/>
    <n v="71"/>
    <m/>
    <m/>
    <m/>
    <s v="КовалиньськаIВибіркова санітарна"/>
    <n v="17.75"/>
    <x v="2"/>
    <x v="5"/>
    <x v="5"/>
  </r>
  <r>
    <x v="3"/>
    <x v="4"/>
    <x v="0"/>
    <s v="003859"/>
    <x v="14"/>
    <x v="0"/>
    <x v="1"/>
    <x v="50"/>
    <x v="23"/>
    <n v="1.4"/>
    <x v="2"/>
    <x v="2"/>
    <m/>
    <n v="82"/>
    <n v="82"/>
    <x v="23"/>
    <n v="9"/>
    <n v="93"/>
    <n v="84"/>
    <x v="0"/>
    <n v="93"/>
    <x v="0"/>
    <x v="1"/>
    <s v="КовалиньськаIРД"/>
    <n v="150"/>
    <n v="150"/>
    <m/>
    <m/>
    <m/>
    <s v="КовалиньськаIВибіркова санітарна"/>
    <n v="37.5"/>
    <x v="2"/>
    <x v="5"/>
    <x v="5"/>
  </r>
  <r>
    <x v="3"/>
    <x v="4"/>
    <x v="0"/>
    <s v="003859"/>
    <x v="14"/>
    <x v="0"/>
    <x v="1"/>
    <x v="17"/>
    <x v="45"/>
    <n v="3.9"/>
    <x v="2"/>
    <x v="2"/>
    <m/>
    <n v="32"/>
    <n v="32"/>
    <x v="22"/>
    <n v="4"/>
    <n v="37"/>
    <n v="33"/>
    <x v="0"/>
    <n v="37"/>
    <x v="0"/>
    <x v="1"/>
    <s v="ДівичівськаIРД"/>
    <n v="58"/>
    <n v="58"/>
    <m/>
    <m/>
    <m/>
    <s v="ДівичівськаIВибіркова санітарна"/>
    <n v="14.5"/>
    <x v="2"/>
    <x v="6"/>
    <x v="6"/>
  </r>
  <r>
    <x v="3"/>
    <x v="4"/>
    <x v="0"/>
    <s v="003859"/>
    <x v="14"/>
    <x v="0"/>
    <x v="1"/>
    <x v="0"/>
    <x v="33"/>
    <n v="1.3"/>
    <x v="2"/>
    <x v="2"/>
    <m/>
    <n v="30"/>
    <n v="30"/>
    <x v="22"/>
    <n v="4"/>
    <n v="35"/>
    <n v="31"/>
    <x v="0"/>
    <n v="35"/>
    <x v="0"/>
    <x v="1"/>
    <s v="ДівичівськаIРД"/>
    <n v="55"/>
    <n v="55"/>
    <m/>
    <m/>
    <m/>
    <s v="ДівичівськаIВибіркова санітарна"/>
    <n v="13.75"/>
    <x v="2"/>
    <x v="6"/>
    <x v="6"/>
  </r>
  <r>
    <x v="3"/>
    <x v="4"/>
    <x v="0"/>
    <s v="003859"/>
    <x v="14"/>
    <x v="0"/>
    <x v="1"/>
    <x v="51"/>
    <x v="45"/>
    <n v="0.7"/>
    <x v="2"/>
    <x v="2"/>
    <m/>
    <n v="12"/>
    <n v="12"/>
    <x v="21"/>
    <n v="2"/>
    <n v="14"/>
    <n v="12"/>
    <x v="0"/>
    <n v="14"/>
    <x v="0"/>
    <x v="1"/>
    <s v="ДівичівськаIРД"/>
    <n v="22"/>
    <n v="22"/>
    <m/>
    <m/>
    <m/>
    <s v="ДівичівськаIВибіркова санітарна"/>
    <n v="5.5"/>
    <x v="2"/>
    <x v="6"/>
    <x v="6"/>
  </r>
  <r>
    <x v="3"/>
    <x v="4"/>
    <x v="0"/>
    <s v="003859"/>
    <x v="14"/>
    <x v="0"/>
    <x v="1"/>
    <x v="18"/>
    <x v="20"/>
    <n v="2.2999999999999998"/>
    <x v="2"/>
    <x v="2"/>
    <m/>
    <n v="47"/>
    <n v="47"/>
    <x v="22"/>
    <n v="6"/>
    <n v="54"/>
    <n v="48"/>
    <x v="0"/>
    <n v="54"/>
    <x v="0"/>
    <x v="1"/>
    <s v="ДівичівськаIРД"/>
    <n v="85"/>
    <n v="85"/>
    <m/>
    <m/>
    <m/>
    <s v="ДівичівськаIВибіркова санітарна"/>
    <n v="21.25"/>
    <x v="2"/>
    <x v="6"/>
    <x v="6"/>
  </r>
  <r>
    <x v="3"/>
    <x v="4"/>
    <x v="0"/>
    <s v="003859"/>
    <x v="14"/>
    <x v="0"/>
    <x v="1"/>
    <x v="39"/>
    <x v="10"/>
    <n v="2"/>
    <x v="2"/>
    <x v="2"/>
    <m/>
    <n v="51"/>
    <n v="51"/>
    <x v="22"/>
    <n v="7"/>
    <n v="59"/>
    <n v="52"/>
    <x v="0"/>
    <n v="59"/>
    <x v="0"/>
    <x v="1"/>
    <s v="ДівичівськаIРД"/>
    <n v="93"/>
    <n v="93"/>
    <m/>
    <m/>
    <m/>
    <s v="ДівичівськаIВибіркова санітарна"/>
    <n v="23.25"/>
    <x v="2"/>
    <x v="6"/>
    <x v="6"/>
  </r>
  <r>
    <x v="1"/>
    <x v="4"/>
    <x v="0"/>
    <s v="003836"/>
    <x v="7"/>
    <x v="0"/>
    <x v="0"/>
    <x v="52"/>
    <x v="29"/>
    <n v="12"/>
    <x v="2"/>
    <x v="2"/>
    <m/>
    <n v="391"/>
    <n v="391"/>
    <x v="22"/>
    <n v="71"/>
    <n v="463"/>
    <n v="392"/>
    <x v="0"/>
    <n v="463"/>
    <x v="2"/>
    <x v="1"/>
    <s v="ЦиблівськаIРД"/>
    <n v="939"/>
    <n v="939"/>
    <m/>
    <m/>
    <m/>
    <s v="ЦиблівськаIВибіркова санітарна"/>
    <n v="234.75"/>
    <x v="2"/>
    <x v="2"/>
    <x v="2"/>
  </r>
  <r>
    <x v="1"/>
    <x v="4"/>
    <x v="0"/>
    <s v="003852"/>
    <x v="15"/>
    <x v="0"/>
    <x v="0"/>
    <x v="31"/>
    <x v="2"/>
    <n v="13"/>
    <x v="2"/>
    <x v="2"/>
    <m/>
    <n v="702"/>
    <n v="702"/>
    <x v="15"/>
    <n v="86"/>
    <n v="801"/>
    <n v="715"/>
    <x v="0"/>
    <n v="801"/>
    <x v="3"/>
    <x v="1"/>
    <s v="ЦиблівськаIРД"/>
    <n v="1698"/>
    <n v="1698"/>
    <m/>
    <m/>
    <m/>
    <s v="ЦиблівськаIВибіркова санітарна"/>
    <n v="424.5"/>
    <x v="2"/>
    <x v="2"/>
    <x v="2"/>
  </r>
  <r>
    <x v="1"/>
    <x v="4"/>
    <x v="0"/>
    <s v="003855"/>
    <x v="10"/>
    <x v="0"/>
    <x v="0"/>
    <x v="53"/>
    <x v="16"/>
    <n v="3.3"/>
    <x v="2"/>
    <x v="2"/>
    <m/>
    <n v="145"/>
    <n v="145"/>
    <x v="21"/>
    <n v="25"/>
    <n v="170"/>
    <n v="145"/>
    <x v="0"/>
    <n v="170"/>
    <x v="2"/>
    <x v="1"/>
    <s v="ЦиблівськаIРД"/>
    <n v="349"/>
    <n v="349"/>
    <m/>
    <m/>
    <m/>
    <s v="ЦиблівськаIВибіркова санітарна"/>
    <n v="87.25"/>
    <x v="2"/>
    <x v="2"/>
    <x v="2"/>
  </r>
  <r>
    <x v="0"/>
    <x v="5"/>
    <x v="0"/>
    <s v="003846"/>
    <x v="3"/>
    <x v="0"/>
    <x v="0"/>
    <x v="16"/>
    <x v="3"/>
    <n v="0.4"/>
    <x v="2"/>
    <x v="2"/>
    <n v="54"/>
    <n v="82"/>
    <n v="136"/>
    <x v="14"/>
    <n v="17"/>
    <n v="156"/>
    <n v="139"/>
    <x v="0"/>
    <n v="156"/>
    <x v="5"/>
    <x v="1"/>
    <s v="КоржівськаIРД"/>
    <n v="14016"/>
    <n v="14016"/>
    <m/>
    <m/>
    <m/>
    <s v="КоржівськаIСуцільна санітарна"/>
    <n v="3504"/>
    <x v="0"/>
    <x v="0"/>
    <x v="0"/>
  </r>
  <r>
    <x v="0"/>
    <x v="5"/>
    <x v="0"/>
    <s v="003846"/>
    <x v="3"/>
    <x v="0"/>
    <x v="0"/>
    <x v="48"/>
    <x v="10"/>
    <n v="0.9"/>
    <x v="2"/>
    <x v="2"/>
    <n v="42"/>
    <n v="159"/>
    <n v="201"/>
    <x v="4"/>
    <n v="24"/>
    <n v="230"/>
    <n v="206"/>
    <x v="0"/>
    <n v="230"/>
    <x v="5"/>
    <x v="1"/>
    <s v="КоржівськаIРД"/>
    <n v="11484"/>
    <n v="11484"/>
    <m/>
    <m/>
    <m/>
    <s v="КоржівськаIСуцільна санітарна"/>
    <n v="2871"/>
    <x v="0"/>
    <x v="0"/>
    <x v="0"/>
  </r>
  <r>
    <x v="0"/>
    <x v="5"/>
    <x v="0"/>
    <s v="003846"/>
    <x v="3"/>
    <x v="0"/>
    <x v="0"/>
    <x v="41"/>
    <x v="23"/>
    <n v="0.8"/>
    <x v="2"/>
    <x v="2"/>
    <n v="34"/>
    <n v="144"/>
    <n v="178"/>
    <x v="19"/>
    <n v="21"/>
    <n v="203"/>
    <n v="182"/>
    <x v="0"/>
    <n v="203"/>
    <x v="5"/>
    <x v="1"/>
    <s v="КоржівськаIРД"/>
    <n v="9682"/>
    <n v="9682"/>
    <m/>
    <m/>
    <m/>
    <s v="КоржівськаIСуцільна санітарна"/>
    <n v="2420.5"/>
    <x v="0"/>
    <x v="0"/>
    <x v="0"/>
  </r>
  <r>
    <x v="0"/>
    <x v="5"/>
    <x v="0"/>
    <s v="003846"/>
    <x v="3"/>
    <x v="0"/>
    <x v="0"/>
    <x v="7"/>
    <x v="29"/>
    <n v="0.5"/>
    <x v="2"/>
    <x v="2"/>
    <n v="121"/>
    <n v="82"/>
    <n v="203"/>
    <x v="19"/>
    <n v="27"/>
    <n v="234"/>
    <n v="207"/>
    <x v="0"/>
    <n v="234"/>
    <x v="5"/>
    <x v="1"/>
    <s v="КоржівськаIРД"/>
    <n v="27128"/>
    <n v="27128"/>
    <m/>
    <m/>
    <m/>
    <s v="КоржівськаIСуцільна санітарна"/>
    <n v="6782"/>
    <x v="0"/>
    <x v="0"/>
    <x v="0"/>
  </r>
  <r>
    <x v="2"/>
    <x v="5"/>
    <x v="0"/>
    <s v="003839"/>
    <x v="16"/>
    <x v="0"/>
    <x v="1"/>
    <x v="15"/>
    <x v="46"/>
    <n v="0.7"/>
    <x v="2"/>
    <x v="2"/>
    <n v="35"/>
    <n v="147"/>
    <n v="182"/>
    <x v="19"/>
    <n v="20"/>
    <n v="206"/>
    <n v="186"/>
    <x v="1"/>
    <n v="207"/>
    <x v="1"/>
    <x v="1"/>
    <s v="ЖовтневськаIРД"/>
    <n v="6863"/>
    <n v="6863"/>
    <m/>
    <m/>
    <m/>
    <s v="ЖовтневськаIСуцільна санітарна"/>
    <n v="1715.75"/>
    <x v="2"/>
    <x v="3"/>
    <x v="3"/>
  </r>
  <r>
    <x v="2"/>
    <x v="5"/>
    <x v="0"/>
    <s v="003839"/>
    <x v="16"/>
    <x v="0"/>
    <x v="1"/>
    <x v="15"/>
    <x v="47"/>
    <n v="0.8"/>
    <x v="2"/>
    <x v="2"/>
    <n v="38"/>
    <n v="169"/>
    <n v="207"/>
    <x v="4"/>
    <n v="23"/>
    <n v="235"/>
    <n v="212"/>
    <x v="0"/>
    <n v="235"/>
    <x v="1"/>
    <x v="1"/>
    <s v="ЖовтневськаIРД"/>
    <n v="7747"/>
    <n v="7747"/>
    <m/>
    <m/>
    <m/>
    <s v="ЖовтневськаIСуцільна санітарна"/>
    <n v="1936.75"/>
    <x v="2"/>
    <x v="3"/>
    <x v="3"/>
  </r>
  <r>
    <x v="2"/>
    <x v="5"/>
    <x v="0"/>
    <s v="003839"/>
    <x v="16"/>
    <x v="0"/>
    <x v="1"/>
    <x v="12"/>
    <x v="48"/>
    <n v="0.2"/>
    <x v="2"/>
    <x v="2"/>
    <m/>
    <n v="78"/>
    <n v="78"/>
    <x v="23"/>
    <n v="9"/>
    <n v="89"/>
    <n v="80"/>
    <x v="0"/>
    <n v="89"/>
    <x v="1"/>
    <x v="1"/>
    <s v="ЖовтневськаIРД"/>
    <n v="466"/>
    <n v="466"/>
    <m/>
    <m/>
    <m/>
    <s v="ЖовтневськаIСуцільна санітарна"/>
    <n v="116.5"/>
    <x v="2"/>
    <x v="3"/>
    <x v="3"/>
  </r>
  <r>
    <x v="2"/>
    <x v="5"/>
    <x v="0"/>
    <s v="003845"/>
    <x v="3"/>
    <x v="0"/>
    <x v="1"/>
    <x v="13"/>
    <x v="49"/>
    <n v="0.4"/>
    <x v="2"/>
    <x v="2"/>
    <n v="21"/>
    <n v="78"/>
    <n v="99"/>
    <x v="22"/>
    <n v="14"/>
    <n v="114"/>
    <n v="100"/>
    <x v="0"/>
    <n v="114"/>
    <x v="5"/>
    <x v="1"/>
    <s v="КозлівськаIРД"/>
    <n v="3447"/>
    <n v="3447"/>
    <m/>
    <m/>
    <m/>
    <s v="КозлівськаIСуцільна санітарна"/>
    <n v="861.75"/>
    <x v="2"/>
    <x v="15"/>
    <x v="15"/>
  </r>
  <r>
    <x v="2"/>
    <x v="5"/>
    <x v="0"/>
    <s v="003845"/>
    <x v="3"/>
    <x v="0"/>
    <x v="1"/>
    <x v="15"/>
    <x v="50"/>
    <n v="0.6"/>
    <x v="2"/>
    <x v="2"/>
    <n v="32"/>
    <n v="108"/>
    <n v="140"/>
    <x v="23"/>
    <n v="21"/>
    <n v="163"/>
    <n v="142"/>
    <x v="0"/>
    <n v="163"/>
    <x v="5"/>
    <x v="1"/>
    <s v="ЖовтневськаIРД"/>
    <n v="4861"/>
    <n v="4861"/>
    <m/>
    <m/>
    <m/>
    <s v="ЖовтневськаIСуцільна санітарна"/>
    <n v="1215.25"/>
    <x v="2"/>
    <x v="3"/>
    <x v="3"/>
  </r>
  <r>
    <x v="2"/>
    <x v="5"/>
    <x v="0"/>
    <s v="003845"/>
    <x v="3"/>
    <x v="0"/>
    <x v="1"/>
    <x v="15"/>
    <x v="51"/>
    <n v="0.1"/>
    <x v="2"/>
    <x v="2"/>
    <m/>
    <n v="22"/>
    <n v="22"/>
    <x v="21"/>
    <n v="3"/>
    <n v="25"/>
    <n v="22"/>
    <x v="0"/>
    <n v="25"/>
    <x v="5"/>
    <x v="1"/>
    <s v="ЖовтневськаIРД"/>
    <n v="134"/>
    <n v="134"/>
    <m/>
    <m/>
    <m/>
    <s v="ЖовтневськаIСуцільна санітарна"/>
    <n v="33.5"/>
    <x v="2"/>
    <x v="3"/>
    <x v="3"/>
  </r>
  <r>
    <x v="2"/>
    <x v="5"/>
    <x v="0"/>
    <s v="003845"/>
    <x v="3"/>
    <x v="0"/>
    <x v="1"/>
    <x v="54"/>
    <x v="52"/>
    <n v="0.6"/>
    <x v="2"/>
    <x v="2"/>
    <n v="26"/>
    <n v="110"/>
    <n v="136"/>
    <x v="23"/>
    <n v="21"/>
    <n v="159"/>
    <n v="138"/>
    <x v="0"/>
    <n v="159"/>
    <x v="5"/>
    <x v="1"/>
    <s v="КозлівськаIРД"/>
    <n v="4184"/>
    <n v="4184"/>
    <m/>
    <m/>
    <m/>
    <s v="КозлівськаIСуцільна санітарна"/>
    <n v="1046"/>
    <x v="2"/>
    <x v="15"/>
    <x v="15"/>
  </r>
  <r>
    <x v="1"/>
    <x v="5"/>
    <x v="0"/>
    <s v="003841"/>
    <x v="8"/>
    <x v="0"/>
    <x v="0"/>
    <x v="29"/>
    <x v="23"/>
    <n v="0.3"/>
    <x v="2"/>
    <x v="2"/>
    <m/>
    <n v="40"/>
    <n v="40"/>
    <x v="21"/>
    <n v="6"/>
    <n v="46"/>
    <n v="40"/>
    <x v="0"/>
    <n v="46"/>
    <x v="2"/>
    <x v="1"/>
    <s v="ЦиблівськаIРД"/>
    <n v="194"/>
    <n v="194"/>
    <m/>
    <m/>
    <m/>
    <s v="ЦиблівськаIСуцільна санітарна"/>
    <n v="48.5"/>
    <x v="2"/>
    <x v="2"/>
    <x v="2"/>
  </r>
  <r>
    <x v="1"/>
    <x v="5"/>
    <x v="0"/>
    <s v="003841"/>
    <x v="8"/>
    <x v="0"/>
    <x v="0"/>
    <x v="29"/>
    <x v="0"/>
    <n v="0.4"/>
    <x v="2"/>
    <x v="2"/>
    <m/>
    <n v="76"/>
    <n v="76"/>
    <x v="21"/>
    <n v="14"/>
    <n v="90"/>
    <n v="76"/>
    <x v="0"/>
    <n v="90"/>
    <x v="2"/>
    <x v="1"/>
    <s v="ЦиблівськаIРД"/>
    <n v="364"/>
    <n v="364"/>
    <m/>
    <m/>
    <m/>
    <s v="ЦиблівськаIСуцільна санітарна"/>
    <n v="91"/>
    <x v="2"/>
    <x v="2"/>
    <x v="2"/>
  </r>
  <r>
    <x v="3"/>
    <x v="5"/>
    <x v="0"/>
    <s v="003847"/>
    <x v="3"/>
    <x v="0"/>
    <x v="1"/>
    <x v="22"/>
    <x v="37"/>
    <n v="0.4"/>
    <x v="2"/>
    <x v="2"/>
    <m/>
    <m/>
    <n v="0"/>
    <x v="21"/>
    <n v="18"/>
    <n v="18"/>
    <n v="0"/>
    <x v="0"/>
    <n v="18"/>
    <x v="5"/>
    <x v="1"/>
    <s v="КовалиньськаIРД"/>
    <n v="0"/>
    <n v="0"/>
    <m/>
    <m/>
    <m/>
    <s v="КовалиньськаIСуцільна санітарна"/>
    <n v="0"/>
    <x v="2"/>
    <x v="5"/>
    <x v="5"/>
  </r>
  <r>
    <x v="2"/>
    <x v="6"/>
    <x v="0"/>
    <s v="003842"/>
    <x v="17"/>
    <x v="0"/>
    <x v="2"/>
    <x v="19"/>
    <x v="40"/>
    <n v="0.1"/>
    <x v="2"/>
    <x v="2"/>
    <m/>
    <n v="9"/>
    <n v="9"/>
    <x v="21"/>
    <m/>
    <n v="9"/>
    <n v="9"/>
    <x v="0"/>
    <n v="9"/>
    <x v="6"/>
    <x v="1"/>
    <s v="ЖовтневськаIРД"/>
    <n v="54"/>
    <n v="54"/>
    <m/>
    <m/>
    <m/>
    <s v="ЖовтневськаIПриберання небезпечних дерев"/>
    <n v="13.5"/>
    <x v="2"/>
    <x v="3"/>
    <x v="3"/>
  </r>
  <r>
    <x v="3"/>
    <x v="7"/>
    <x v="0"/>
    <s v="003850"/>
    <x v="13"/>
    <x v="0"/>
    <x v="1"/>
    <x v="21"/>
    <x v="30"/>
    <n v="0.25"/>
    <x v="0"/>
    <x v="5"/>
    <m/>
    <n v="46"/>
    <n v="46"/>
    <x v="22"/>
    <n v="2"/>
    <n v="49"/>
    <n v="47"/>
    <x v="0"/>
    <n v="49"/>
    <x v="1"/>
    <x v="1"/>
    <s v="ДівичівськаIРД"/>
    <n v="159"/>
    <n v="159"/>
    <m/>
    <m/>
    <m/>
    <s v="ДівичівськаIРубка поодиноких дерев"/>
    <n v="39.75"/>
    <x v="2"/>
    <x v="6"/>
    <x v="6"/>
  </r>
  <r>
    <x v="2"/>
    <x v="4"/>
    <x v="0"/>
    <s v="003860"/>
    <x v="18"/>
    <x v="0"/>
    <x v="1"/>
    <x v="55"/>
    <x v="16"/>
    <n v="1.3"/>
    <x v="2"/>
    <x v="2"/>
    <m/>
    <n v="44"/>
    <n v="44"/>
    <x v="22"/>
    <n v="6"/>
    <n v="51"/>
    <n v="45"/>
    <x v="2"/>
    <n v="53"/>
    <x v="0"/>
    <x v="1"/>
    <s v="ЖовтневськаIРД"/>
    <n v="138"/>
    <n v="138"/>
    <m/>
    <m/>
    <m/>
    <s v="ЖовтневськаIВибіркова санітарна"/>
    <n v="34.5"/>
    <x v="2"/>
    <x v="3"/>
    <x v="3"/>
  </r>
  <r>
    <x v="2"/>
    <x v="4"/>
    <x v="0"/>
    <s v="003860"/>
    <x v="18"/>
    <x v="0"/>
    <x v="1"/>
    <x v="16"/>
    <x v="3"/>
    <n v="0.4"/>
    <x v="2"/>
    <x v="2"/>
    <m/>
    <n v="59"/>
    <n v="59"/>
    <x v="22"/>
    <n v="7"/>
    <n v="67"/>
    <n v="60"/>
    <x v="0"/>
    <n v="67"/>
    <x v="0"/>
    <x v="1"/>
    <s v="ЖовтневськаIРД"/>
    <n v="183"/>
    <n v="183"/>
    <m/>
    <m/>
    <m/>
    <s v="ЖовтневськаIВибіркова санітарна"/>
    <n v="45.75"/>
    <x v="2"/>
    <x v="3"/>
    <x v="3"/>
  </r>
  <r>
    <x v="2"/>
    <x v="4"/>
    <x v="0"/>
    <s v="003860"/>
    <x v="18"/>
    <x v="0"/>
    <x v="1"/>
    <x v="6"/>
    <x v="25"/>
    <n v="2.4"/>
    <x v="2"/>
    <x v="2"/>
    <m/>
    <n v="120"/>
    <n v="120"/>
    <x v="23"/>
    <n v="13"/>
    <n v="135"/>
    <n v="122"/>
    <x v="0"/>
    <n v="135"/>
    <x v="0"/>
    <x v="1"/>
    <s v="ЖовтневськаIРД"/>
    <n v="375"/>
    <n v="375"/>
    <m/>
    <m/>
    <m/>
    <s v="ЖовтневськаIВибіркова санітарна"/>
    <n v="93.75"/>
    <x v="2"/>
    <x v="3"/>
    <x v="3"/>
  </r>
  <r>
    <x v="2"/>
    <x v="4"/>
    <x v="0"/>
    <s v="003860"/>
    <x v="18"/>
    <x v="0"/>
    <x v="1"/>
    <x v="21"/>
    <x v="24"/>
    <n v="1.1000000000000001"/>
    <x v="2"/>
    <x v="2"/>
    <m/>
    <n v="75"/>
    <n v="75"/>
    <x v="22"/>
    <n v="10"/>
    <n v="86"/>
    <n v="76"/>
    <x v="0"/>
    <n v="86"/>
    <x v="0"/>
    <x v="1"/>
    <s v="ЖовтневськаIРД"/>
    <n v="226"/>
    <n v="226"/>
    <m/>
    <m/>
    <m/>
    <s v="ЖовтневськаIВибіркова санітарна"/>
    <n v="56.5"/>
    <x v="2"/>
    <x v="3"/>
    <x v="3"/>
  </r>
  <r>
    <x v="2"/>
    <x v="4"/>
    <x v="0"/>
    <s v="003860"/>
    <x v="18"/>
    <x v="0"/>
    <x v="1"/>
    <x v="21"/>
    <x v="31"/>
    <n v="0.6"/>
    <x v="2"/>
    <x v="2"/>
    <m/>
    <n v="78"/>
    <n v="78"/>
    <x v="22"/>
    <n v="11"/>
    <n v="90"/>
    <n v="79"/>
    <x v="0"/>
    <n v="90"/>
    <x v="0"/>
    <x v="1"/>
    <s v="ЖовтневськаIРД"/>
    <n v="235"/>
    <n v="235"/>
    <m/>
    <m/>
    <m/>
    <s v="ЖовтневськаIВибіркова санітарна"/>
    <n v="58.75"/>
    <x v="2"/>
    <x v="3"/>
    <x v="3"/>
  </r>
  <r>
    <x v="2"/>
    <x v="4"/>
    <x v="0"/>
    <s v="003860"/>
    <x v="18"/>
    <x v="0"/>
    <x v="1"/>
    <x v="56"/>
    <x v="12"/>
    <n v="5.9"/>
    <x v="2"/>
    <x v="2"/>
    <m/>
    <n v="193"/>
    <n v="193"/>
    <x v="14"/>
    <n v="24"/>
    <n v="220"/>
    <n v="196"/>
    <x v="0"/>
    <n v="220"/>
    <x v="0"/>
    <x v="1"/>
    <s v="ЖовтневськаIРД"/>
    <n v="582"/>
    <n v="582"/>
    <m/>
    <m/>
    <m/>
    <s v="ЖовтневськаIВибіркова санітарна"/>
    <n v="145.5"/>
    <x v="2"/>
    <x v="3"/>
    <x v="3"/>
  </r>
  <r>
    <x v="2"/>
    <x v="4"/>
    <x v="0"/>
    <s v="003860"/>
    <x v="18"/>
    <x v="0"/>
    <x v="1"/>
    <x v="56"/>
    <x v="37"/>
    <n v="3.5"/>
    <x v="2"/>
    <x v="2"/>
    <m/>
    <n v="143"/>
    <n v="143"/>
    <x v="23"/>
    <n v="20"/>
    <n v="165"/>
    <n v="145"/>
    <x v="0"/>
    <n v="165"/>
    <x v="0"/>
    <x v="1"/>
    <s v="ЖовтневськаIРД"/>
    <n v="429"/>
    <n v="429"/>
    <m/>
    <m/>
    <m/>
    <s v="ЖовтневськаIВибіркова санітарна"/>
    <n v="107.25"/>
    <x v="2"/>
    <x v="3"/>
    <x v="3"/>
  </r>
  <r>
    <x v="3"/>
    <x v="5"/>
    <x v="0"/>
    <s v="003861"/>
    <x v="19"/>
    <x v="0"/>
    <x v="1"/>
    <x v="23"/>
    <x v="0"/>
    <n v="0.6"/>
    <x v="2"/>
    <x v="2"/>
    <n v="57"/>
    <n v="127"/>
    <n v="184"/>
    <x v="0"/>
    <n v="23"/>
    <n v="213"/>
    <n v="190"/>
    <x v="0"/>
    <n v="213"/>
    <x v="0"/>
    <x v="1"/>
    <s v="КовалиньськаIРД"/>
    <n v="6907"/>
    <n v="6907"/>
    <m/>
    <m/>
    <m/>
    <s v="КовалиньськаIСуцільна санітарна"/>
    <n v="1726.75"/>
    <x v="2"/>
    <x v="5"/>
    <x v="5"/>
  </r>
  <r>
    <x v="3"/>
    <x v="5"/>
    <x v="0"/>
    <s v="003861"/>
    <x v="19"/>
    <x v="0"/>
    <x v="1"/>
    <x v="42"/>
    <x v="53"/>
    <n v="0.7"/>
    <x v="2"/>
    <x v="2"/>
    <n v="8"/>
    <n v="110"/>
    <n v="118"/>
    <x v="22"/>
    <n v="19"/>
    <n v="138"/>
    <n v="119"/>
    <x v="0"/>
    <n v="138"/>
    <x v="0"/>
    <x v="1"/>
    <s v="КовалиньськаIРД"/>
    <n v="1082"/>
    <n v="1082"/>
    <m/>
    <m/>
    <m/>
    <s v="КовалиньськаIСуцільна санітарна"/>
    <n v="270.5"/>
    <x v="2"/>
    <x v="5"/>
    <x v="5"/>
  </r>
  <r>
    <x v="2"/>
    <x v="6"/>
    <x v="0"/>
    <s v="003862"/>
    <x v="20"/>
    <x v="0"/>
    <x v="1"/>
    <x v="6"/>
    <x v="37"/>
    <n v="1.1000000000000001"/>
    <x v="1"/>
    <x v="3"/>
    <m/>
    <n v="18"/>
    <n v="18"/>
    <x v="22"/>
    <n v="1"/>
    <n v="20"/>
    <n v="19"/>
    <x v="3"/>
    <n v="45"/>
    <x v="0"/>
    <x v="1"/>
    <s v="ЖовтневськаIРД"/>
    <n v="147"/>
    <n v="147"/>
    <m/>
    <m/>
    <m/>
    <s v="ЖовтневськаIПриберання небезпечних дерев"/>
    <n v="36.75"/>
    <x v="2"/>
    <x v="3"/>
    <x v="3"/>
  </r>
  <r>
    <x v="2"/>
    <x v="1"/>
    <x v="0"/>
    <s v="003863"/>
    <x v="20"/>
    <x v="0"/>
    <x v="2"/>
    <x v="57"/>
    <x v="21"/>
    <n v="0.9"/>
    <x v="1"/>
    <x v="3"/>
    <m/>
    <m/>
    <n v="0"/>
    <x v="21"/>
    <n v="8"/>
    <n v="8"/>
    <n v="0"/>
    <x v="0"/>
    <n v="8"/>
    <x v="7"/>
    <x v="1"/>
    <s v="ВеликокаратульськаIРД"/>
    <n v="0"/>
    <n v="0"/>
    <m/>
    <m/>
    <m/>
    <s v="ВеликокаратульськаIПрочистка"/>
    <n v="0"/>
    <x v="2"/>
    <x v="4"/>
    <x v="4"/>
  </r>
  <r>
    <x v="1"/>
    <x v="3"/>
    <x v="0"/>
    <s v="003864"/>
    <x v="21"/>
    <x v="1"/>
    <x v="0"/>
    <x v="34"/>
    <x v="18"/>
    <n v="4.4000000000000004"/>
    <x v="2"/>
    <x v="2"/>
    <n v="6"/>
    <n v="219"/>
    <n v="225"/>
    <x v="19"/>
    <n v="30"/>
    <n v="259"/>
    <n v="229"/>
    <x v="0"/>
    <n v="259"/>
    <x v="8"/>
    <x v="1"/>
    <s v="ЦиблівськаIIРД"/>
    <n v="875"/>
    <m/>
    <n v="875"/>
    <m/>
    <m/>
    <s v="ЦиблівськаIIПрохідна"/>
    <n v="218.75"/>
    <x v="2"/>
    <x v="2"/>
    <x v="2"/>
  </r>
  <r>
    <x v="1"/>
    <x v="3"/>
    <x v="0"/>
    <s v="003865"/>
    <x v="22"/>
    <x v="1"/>
    <x v="0"/>
    <x v="58"/>
    <x v="32"/>
    <n v="10"/>
    <x v="2"/>
    <x v="2"/>
    <n v="7"/>
    <n v="572"/>
    <n v="579"/>
    <x v="19"/>
    <n v="90"/>
    <n v="673"/>
    <n v="583"/>
    <x v="0"/>
    <n v="673"/>
    <x v="8"/>
    <x v="1"/>
    <s v="ЦиблівськаIIРД"/>
    <n v="1795"/>
    <m/>
    <n v="1795"/>
    <m/>
    <m/>
    <s v="ЦиблівськаIIПрохідна"/>
    <n v="448.75"/>
    <x v="2"/>
    <x v="2"/>
    <x v="2"/>
  </r>
  <r>
    <x v="4"/>
    <x v="6"/>
    <x v="0"/>
    <s v="003866"/>
    <x v="23"/>
    <x v="1"/>
    <x v="1"/>
    <x v="40"/>
    <x v="23"/>
    <n v="1"/>
    <x v="2"/>
    <x v="2"/>
    <m/>
    <n v="32"/>
    <n v="32"/>
    <x v="22"/>
    <n v="1"/>
    <n v="34"/>
    <n v="33"/>
    <x v="0"/>
    <n v="34"/>
    <x v="8"/>
    <x v="1"/>
    <s v="СоснівськаIIРД"/>
    <n v="193"/>
    <m/>
    <n v="193"/>
    <m/>
    <m/>
    <s v="СоснівськаIIПриберання небезпечних дерев"/>
    <n v="48.25"/>
    <x v="2"/>
    <x v="10"/>
    <x v="10"/>
  </r>
  <r>
    <x v="4"/>
    <x v="6"/>
    <x v="0"/>
    <s v="003866"/>
    <x v="23"/>
    <x v="1"/>
    <x v="1"/>
    <x v="37"/>
    <x v="0"/>
    <n v="1.8"/>
    <x v="2"/>
    <x v="2"/>
    <m/>
    <n v="49"/>
    <n v="49"/>
    <x v="22"/>
    <n v="2"/>
    <n v="52"/>
    <n v="50"/>
    <x v="0"/>
    <n v="52"/>
    <x v="8"/>
    <x v="1"/>
    <s v="СоснівськаIIРД"/>
    <n v="297"/>
    <m/>
    <n v="297"/>
    <m/>
    <m/>
    <s v="СоснівськаIIПриберання небезпечних дерев"/>
    <n v="74.25"/>
    <x v="2"/>
    <x v="10"/>
    <x v="10"/>
  </r>
  <r>
    <x v="4"/>
    <x v="6"/>
    <x v="0"/>
    <s v="003866"/>
    <x v="23"/>
    <x v="1"/>
    <x v="1"/>
    <x v="59"/>
    <x v="32"/>
    <n v="1.4"/>
    <x v="2"/>
    <x v="2"/>
    <n v="9"/>
    <n v="79"/>
    <n v="88"/>
    <x v="23"/>
    <n v="4"/>
    <n v="94"/>
    <n v="90"/>
    <x v="0"/>
    <n v="94"/>
    <x v="8"/>
    <x v="1"/>
    <s v="ПомоклівськаIIРД"/>
    <n v="1835"/>
    <m/>
    <n v="1835"/>
    <m/>
    <m/>
    <s v="ПомоклівськаIIПриберання небезпечних дерев"/>
    <n v="458.75"/>
    <x v="2"/>
    <x v="9"/>
    <x v="9"/>
  </r>
  <r>
    <x v="4"/>
    <x v="6"/>
    <x v="0"/>
    <s v="003866"/>
    <x v="23"/>
    <x v="1"/>
    <x v="1"/>
    <x v="60"/>
    <x v="18"/>
    <n v="1.3"/>
    <x v="2"/>
    <x v="2"/>
    <n v="2"/>
    <n v="67"/>
    <n v="69"/>
    <x v="22"/>
    <n v="5"/>
    <n v="75"/>
    <n v="70"/>
    <x v="0"/>
    <n v="75"/>
    <x v="8"/>
    <x v="1"/>
    <s v="ПомоклівськаIIРД"/>
    <n v="637"/>
    <m/>
    <n v="637"/>
    <m/>
    <m/>
    <s v="ПомоклівськаIIПриберання небезпечних дерев"/>
    <n v="159.25"/>
    <x v="2"/>
    <x v="9"/>
    <x v="9"/>
  </r>
  <r>
    <x v="4"/>
    <x v="6"/>
    <x v="0"/>
    <s v="003866"/>
    <x v="23"/>
    <x v="1"/>
    <x v="1"/>
    <x v="61"/>
    <x v="25"/>
    <n v="1.2"/>
    <x v="2"/>
    <x v="2"/>
    <m/>
    <n v="34"/>
    <n v="34"/>
    <x v="21"/>
    <n v="2"/>
    <n v="36"/>
    <n v="34"/>
    <x v="0"/>
    <n v="36"/>
    <x v="8"/>
    <x v="1"/>
    <s v="СоснівськаIIРД"/>
    <n v="205"/>
    <m/>
    <n v="205"/>
    <m/>
    <m/>
    <s v="СоснівськаIIПриберання небезпечних дерев"/>
    <n v="51.25"/>
    <x v="2"/>
    <x v="10"/>
    <x v="10"/>
  </r>
  <r>
    <x v="1"/>
    <x v="2"/>
    <x v="0"/>
    <s v="003867"/>
    <x v="24"/>
    <x v="1"/>
    <x v="0"/>
    <x v="62"/>
    <x v="0"/>
    <n v="4.5999999999999996"/>
    <x v="2"/>
    <x v="2"/>
    <m/>
    <n v="82"/>
    <n v="82"/>
    <x v="21"/>
    <n v="4"/>
    <n v="86"/>
    <n v="82"/>
    <x v="0"/>
    <n v="86"/>
    <x v="8"/>
    <x v="1"/>
    <s v="ЦиблівськаIIРД"/>
    <n v="0"/>
    <m/>
    <n v="0"/>
    <m/>
    <m/>
    <s v="ЦиблівськаIIПрорідження"/>
    <n v="0"/>
    <x v="2"/>
    <x v="2"/>
    <x v="2"/>
  </r>
  <r>
    <x v="1"/>
    <x v="2"/>
    <x v="0"/>
    <s v="003867"/>
    <x v="24"/>
    <x v="1"/>
    <x v="0"/>
    <x v="62"/>
    <x v="23"/>
    <n v="0.5"/>
    <x v="2"/>
    <x v="2"/>
    <m/>
    <n v="12"/>
    <n v="12"/>
    <x v="21"/>
    <m/>
    <n v="12"/>
    <n v="12"/>
    <x v="0"/>
    <n v="12"/>
    <x v="8"/>
    <x v="1"/>
    <s v="ЦиблівськаIIРД"/>
    <n v="0"/>
    <m/>
    <n v="0"/>
    <m/>
    <m/>
    <s v="ЦиблівськаIIПрорідження"/>
    <n v="0"/>
    <x v="2"/>
    <x v="2"/>
    <x v="2"/>
  </r>
  <r>
    <x v="0"/>
    <x v="2"/>
    <x v="0"/>
    <s v="003868"/>
    <x v="24"/>
    <x v="1"/>
    <x v="0"/>
    <x v="39"/>
    <x v="30"/>
    <n v="5.2"/>
    <x v="2"/>
    <x v="2"/>
    <m/>
    <n v="113"/>
    <n v="113"/>
    <x v="21"/>
    <n v="6"/>
    <n v="119"/>
    <n v="113"/>
    <x v="0"/>
    <n v="119"/>
    <x v="0"/>
    <x v="1"/>
    <s v="СеменівськаIIРД"/>
    <n v="0"/>
    <m/>
    <n v="0"/>
    <m/>
    <m/>
    <s v="СеменівськаIIПрорідження"/>
    <n v="0"/>
    <x v="0"/>
    <x v="12"/>
    <x v="12"/>
  </r>
  <r>
    <x v="0"/>
    <x v="2"/>
    <x v="0"/>
    <s v="003868"/>
    <x v="24"/>
    <x v="1"/>
    <x v="1"/>
    <x v="29"/>
    <x v="29"/>
    <n v="28.5"/>
    <x v="2"/>
    <x v="2"/>
    <m/>
    <n v="354"/>
    <n v="354"/>
    <x v="21"/>
    <n v="8"/>
    <n v="362"/>
    <n v="354"/>
    <x v="0"/>
    <n v="362"/>
    <x v="0"/>
    <x v="1"/>
    <s v="СеменівськаIIРД"/>
    <n v="0"/>
    <m/>
    <n v="0"/>
    <m/>
    <m/>
    <s v="СеменівськаIIПрорідження"/>
    <n v="0"/>
    <x v="0"/>
    <x v="12"/>
    <x v="12"/>
  </r>
  <r>
    <x v="0"/>
    <x v="3"/>
    <x v="0"/>
    <s v="003869"/>
    <x v="25"/>
    <x v="1"/>
    <x v="0"/>
    <x v="45"/>
    <x v="23"/>
    <n v="0.5"/>
    <x v="2"/>
    <x v="2"/>
    <n v="1"/>
    <n v="17"/>
    <n v="18"/>
    <x v="21"/>
    <n v="3"/>
    <n v="21"/>
    <n v="18"/>
    <x v="0"/>
    <n v="21"/>
    <x v="0"/>
    <x v="1"/>
    <s v="КоржівськаIIРД"/>
    <n v="153"/>
    <m/>
    <n v="153"/>
    <m/>
    <m/>
    <s v="КоржівськаIIПрохідна"/>
    <n v="38.25"/>
    <x v="0"/>
    <x v="0"/>
    <x v="0"/>
  </r>
  <r>
    <x v="0"/>
    <x v="3"/>
    <x v="0"/>
    <s v="003869"/>
    <x v="25"/>
    <x v="1"/>
    <x v="0"/>
    <x v="63"/>
    <x v="2"/>
    <n v="0.7"/>
    <x v="2"/>
    <x v="2"/>
    <n v="3"/>
    <n v="32"/>
    <n v="35"/>
    <x v="22"/>
    <n v="5"/>
    <n v="41"/>
    <n v="36"/>
    <x v="0"/>
    <n v="41"/>
    <x v="0"/>
    <x v="1"/>
    <s v="КоржівськаIIРД"/>
    <n v="476"/>
    <m/>
    <n v="476"/>
    <m/>
    <m/>
    <s v="КоржівськаIIПрохідна"/>
    <n v="119"/>
    <x v="0"/>
    <x v="0"/>
    <x v="0"/>
  </r>
  <r>
    <x v="0"/>
    <x v="6"/>
    <x v="0"/>
    <s v="003870"/>
    <x v="25"/>
    <x v="1"/>
    <x v="2"/>
    <x v="50"/>
    <x v="10"/>
    <n v="0.7"/>
    <x v="2"/>
    <x v="2"/>
    <m/>
    <n v="23"/>
    <n v="23"/>
    <x v="21"/>
    <n v="1"/>
    <n v="24"/>
    <n v="23"/>
    <x v="0"/>
    <n v="24"/>
    <x v="8"/>
    <x v="1"/>
    <s v="КоржівськаIIРД"/>
    <n v="178"/>
    <m/>
    <n v="178"/>
    <m/>
    <m/>
    <s v="КоржівськаIIПриберання небезпечних дерев"/>
    <n v="44.5"/>
    <x v="0"/>
    <x v="0"/>
    <x v="0"/>
  </r>
  <r>
    <x v="0"/>
    <x v="6"/>
    <x v="0"/>
    <s v="003870"/>
    <x v="25"/>
    <x v="1"/>
    <x v="2"/>
    <x v="41"/>
    <x v="0"/>
    <n v="1.6"/>
    <x v="2"/>
    <x v="2"/>
    <m/>
    <n v="2"/>
    <n v="2"/>
    <x v="21"/>
    <m/>
    <n v="2"/>
    <n v="2"/>
    <x v="0"/>
    <n v="2"/>
    <x v="8"/>
    <x v="1"/>
    <s v="КоржівськаIIРД"/>
    <n v="19"/>
    <m/>
    <n v="19"/>
    <m/>
    <m/>
    <s v="КоржівськаIIПриберання небезпечних дерев"/>
    <n v="4.75"/>
    <x v="0"/>
    <x v="0"/>
    <x v="0"/>
  </r>
  <r>
    <x v="0"/>
    <x v="6"/>
    <x v="0"/>
    <s v="003870"/>
    <x v="25"/>
    <x v="1"/>
    <x v="2"/>
    <x v="0"/>
    <x v="21"/>
    <n v="1.1000000000000001"/>
    <x v="2"/>
    <x v="2"/>
    <n v="2"/>
    <n v="34"/>
    <n v="36"/>
    <x v="21"/>
    <n v="1"/>
    <n v="37"/>
    <n v="36"/>
    <x v="0"/>
    <n v="37"/>
    <x v="8"/>
    <x v="1"/>
    <s v="КоржівськаIIРД"/>
    <n v="719"/>
    <m/>
    <n v="719"/>
    <m/>
    <m/>
    <s v="КоржівськаIIПриберання небезпечних дерев"/>
    <n v="179.75"/>
    <x v="0"/>
    <x v="0"/>
    <x v="0"/>
  </r>
  <r>
    <x v="0"/>
    <x v="6"/>
    <x v="0"/>
    <s v="003870"/>
    <x v="25"/>
    <x v="1"/>
    <x v="2"/>
    <x v="18"/>
    <x v="44"/>
    <n v="1.6"/>
    <x v="2"/>
    <x v="2"/>
    <n v="2"/>
    <n v="38"/>
    <n v="40"/>
    <x v="21"/>
    <n v="2"/>
    <n v="42"/>
    <n v="40"/>
    <x v="0"/>
    <n v="42"/>
    <x v="8"/>
    <x v="1"/>
    <s v="КоржівськаIIРД"/>
    <n v="736"/>
    <m/>
    <n v="736"/>
    <m/>
    <m/>
    <s v="КоржівськаIIПриберання небезпечних дерев"/>
    <n v="184"/>
    <x v="0"/>
    <x v="0"/>
    <x v="0"/>
  </r>
  <r>
    <x v="0"/>
    <x v="6"/>
    <x v="0"/>
    <s v="003870"/>
    <x v="25"/>
    <x v="1"/>
    <x v="2"/>
    <x v="18"/>
    <x v="54"/>
    <n v="0.6"/>
    <x v="2"/>
    <x v="2"/>
    <m/>
    <n v="16"/>
    <n v="16"/>
    <x v="21"/>
    <n v="1"/>
    <n v="17"/>
    <n v="16"/>
    <x v="0"/>
    <n v="17"/>
    <x v="8"/>
    <x v="1"/>
    <s v="КоржівськаIIРД"/>
    <n v="126"/>
    <m/>
    <n v="126"/>
    <m/>
    <m/>
    <s v="КоржівськаIIПриберання небезпечних дерев"/>
    <n v="31.5"/>
    <x v="0"/>
    <x v="0"/>
    <x v="0"/>
  </r>
  <r>
    <x v="4"/>
    <x v="6"/>
    <x v="0"/>
    <s v="003871"/>
    <x v="26"/>
    <x v="1"/>
    <x v="1"/>
    <x v="33"/>
    <x v="44"/>
    <n v="1.4"/>
    <x v="2"/>
    <x v="2"/>
    <m/>
    <n v="49"/>
    <n v="49"/>
    <x v="22"/>
    <n v="2"/>
    <n v="52"/>
    <n v="50"/>
    <x v="0"/>
    <n v="52"/>
    <x v="8"/>
    <x v="1"/>
    <s v="СомководолинівськаIIРД"/>
    <n v="298"/>
    <m/>
    <n v="298"/>
    <m/>
    <m/>
    <s v="СомководолинівськаIIПриберання небезпечних дерев"/>
    <n v="74.5"/>
    <x v="2"/>
    <x v="8"/>
    <x v="8"/>
  </r>
  <r>
    <x v="4"/>
    <x v="6"/>
    <x v="0"/>
    <s v="003871"/>
    <x v="26"/>
    <x v="1"/>
    <x v="1"/>
    <x v="24"/>
    <x v="29"/>
    <n v="0.7"/>
    <x v="2"/>
    <x v="2"/>
    <m/>
    <n v="40"/>
    <n v="40"/>
    <x v="22"/>
    <n v="2"/>
    <n v="43"/>
    <n v="41"/>
    <x v="0"/>
    <n v="43"/>
    <x v="8"/>
    <x v="1"/>
    <s v="СоснівськаIIРД"/>
    <n v="244"/>
    <m/>
    <n v="244"/>
    <m/>
    <m/>
    <s v="СоснівськаIIПриберання небезпечних дерев"/>
    <n v="61"/>
    <x v="2"/>
    <x v="10"/>
    <x v="10"/>
  </r>
  <r>
    <x v="4"/>
    <x v="6"/>
    <x v="0"/>
    <s v="003871"/>
    <x v="26"/>
    <x v="1"/>
    <x v="1"/>
    <x v="24"/>
    <x v="18"/>
    <n v="0.9"/>
    <x v="2"/>
    <x v="2"/>
    <m/>
    <n v="41"/>
    <n v="41"/>
    <x v="22"/>
    <n v="2"/>
    <n v="44"/>
    <n v="42"/>
    <x v="0"/>
    <n v="44"/>
    <x v="8"/>
    <x v="1"/>
    <s v="СоснівськаIIРД"/>
    <n v="246"/>
    <m/>
    <n v="246"/>
    <m/>
    <m/>
    <s v="СоснівськаIIПриберання небезпечних дерев"/>
    <n v="61.5"/>
    <x v="2"/>
    <x v="10"/>
    <x v="10"/>
  </r>
  <r>
    <x v="4"/>
    <x v="6"/>
    <x v="0"/>
    <s v="003871"/>
    <x v="26"/>
    <x v="1"/>
    <x v="1"/>
    <x v="40"/>
    <x v="2"/>
    <n v="0.5"/>
    <x v="2"/>
    <x v="2"/>
    <n v="2"/>
    <n v="20"/>
    <n v="22"/>
    <x v="21"/>
    <n v="1"/>
    <n v="23"/>
    <n v="22"/>
    <x v="0"/>
    <n v="23"/>
    <x v="8"/>
    <x v="1"/>
    <s v="СоснівськаIIРД"/>
    <n v="352"/>
    <m/>
    <n v="352"/>
    <m/>
    <m/>
    <s v="СоснівськаIIПриберання небезпечних дерев"/>
    <n v="88"/>
    <x v="2"/>
    <x v="10"/>
    <x v="10"/>
  </r>
  <r>
    <x v="4"/>
    <x v="6"/>
    <x v="0"/>
    <s v="003871"/>
    <x v="26"/>
    <x v="1"/>
    <x v="1"/>
    <x v="40"/>
    <x v="29"/>
    <n v="0.5"/>
    <x v="2"/>
    <x v="2"/>
    <n v="2"/>
    <n v="29"/>
    <n v="31"/>
    <x v="22"/>
    <n v="2"/>
    <n v="34"/>
    <n v="32"/>
    <x v="0"/>
    <n v="34"/>
    <x v="8"/>
    <x v="1"/>
    <s v="СоснівськаIIРД"/>
    <n v="535"/>
    <m/>
    <n v="535"/>
    <m/>
    <m/>
    <s v="СоснівськаIIПриберання небезпечних дерев"/>
    <n v="133.75"/>
    <x v="2"/>
    <x v="10"/>
    <x v="10"/>
  </r>
  <r>
    <x v="4"/>
    <x v="6"/>
    <x v="0"/>
    <s v="003871"/>
    <x v="26"/>
    <x v="1"/>
    <x v="1"/>
    <x v="59"/>
    <x v="37"/>
    <n v="2.2000000000000002"/>
    <x v="2"/>
    <x v="2"/>
    <m/>
    <n v="135"/>
    <n v="135"/>
    <x v="22"/>
    <n v="6"/>
    <n v="142"/>
    <n v="136"/>
    <x v="0"/>
    <n v="142"/>
    <x v="8"/>
    <x v="1"/>
    <s v="ПомоклівськаIIРД"/>
    <n v="812"/>
    <m/>
    <n v="812"/>
    <m/>
    <m/>
    <s v="ПомоклівськаIIПриберання небезпечних дерев"/>
    <n v="203"/>
    <x v="2"/>
    <x v="9"/>
    <x v="9"/>
  </r>
  <r>
    <x v="4"/>
    <x v="6"/>
    <x v="0"/>
    <s v="003871"/>
    <x v="26"/>
    <x v="1"/>
    <x v="1"/>
    <x v="60"/>
    <x v="23"/>
    <n v="0.3"/>
    <x v="2"/>
    <x v="2"/>
    <m/>
    <n v="22"/>
    <n v="22"/>
    <x v="21"/>
    <n v="3"/>
    <n v="25"/>
    <n v="22"/>
    <x v="0"/>
    <n v="25"/>
    <x v="8"/>
    <x v="1"/>
    <s v="ПомоклівськаIIРД"/>
    <n v="131"/>
    <m/>
    <n v="131"/>
    <m/>
    <m/>
    <s v="ПомоклівськаIIПриберання небезпечних дерев"/>
    <n v="32.75"/>
    <x v="2"/>
    <x v="9"/>
    <x v="9"/>
  </r>
  <r>
    <x v="4"/>
    <x v="6"/>
    <x v="0"/>
    <s v="003871"/>
    <x v="26"/>
    <x v="1"/>
    <x v="1"/>
    <x v="60"/>
    <x v="25"/>
    <n v="1"/>
    <x v="2"/>
    <x v="2"/>
    <n v="2"/>
    <n v="58"/>
    <n v="60"/>
    <x v="21"/>
    <n v="3"/>
    <n v="63"/>
    <n v="60"/>
    <x v="0"/>
    <n v="63"/>
    <x v="8"/>
    <x v="1"/>
    <s v="ПомоклівськаIIРД"/>
    <n v="657"/>
    <m/>
    <n v="657"/>
    <m/>
    <m/>
    <s v="ПомоклівськаIIПриберання небезпечних дерев"/>
    <n v="164.25"/>
    <x v="2"/>
    <x v="9"/>
    <x v="9"/>
  </r>
  <r>
    <x v="3"/>
    <x v="8"/>
    <x v="0"/>
    <s v="003872"/>
    <x v="27"/>
    <x v="1"/>
    <x v="1"/>
    <x v="15"/>
    <x v="55"/>
    <n v="1.7"/>
    <x v="2"/>
    <x v="2"/>
    <m/>
    <m/>
    <n v="0"/>
    <x v="21"/>
    <n v="3"/>
    <n v="3"/>
    <n v="0"/>
    <x v="0"/>
    <n v="3"/>
    <x v="8"/>
    <x v="1"/>
    <s v="КовалиньськаIIРД"/>
    <n v="0"/>
    <m/>
    <n v="0"/>
    <m/>
    <m/>
    <s v="КовалиньськаIIОсвітлення"/>
    <n v="0"/>
    <x v="2"/>
    <x v="5"/>
    <x v="5"/>
  </r>
  <r>
    <x v="3"/>
    <x v="8"/>
    <x v="0"/>
    <s v="003872"/>
    <x v="27"/>
    <x v="1"/>
    <x v="1"/>
    <x v="15"/>
    <x v="18"/>
    <n v="1.6"/>
    <x v="2"/>
    <x v="2"/>
    <m/>
    <m/>
    <n v="0"/>
    <x v="21"/>
    <n v="3"/>
    <n v="3"/>
    <n v="0"/>
    <x v="0"/>
    <n v="3"/>
    <x v="8"/>
    <x v="1"/>
    <s v="КовалиньськаIIРД"/>
    <n v="0"/>
    <m/>
    <n v="0"/>
    <m/>
    <m/>
    <s v="КовалиньськаIIОсвітлення"/>
    <n v="0"/>
    <x v="2"/>
    <x v="5"/>
    <x v="5"/>
  </r>
  <r>
    <x v="3"/>
    <x v="1"/>
    <x v="0"/>
    <s v="003873"/>
    <x v="27"/>
    <x v="1"/>
    <x v="1"/>
    <x v="19"/>
    <x v="17"/>
    <n v="3.4"/>
    <x v="2"/>
    <x v="2"/>
    <m/>
    <m/>
    <n v="0"/>
    <x v="21"/>
    <n v="40"/>
    <n v="40"/>
    <n v="0"/>
    <x v="0"/>
    <n v="40"/>
    <x v="8"/>
    <x v="1"/>
    <s v="КовалиньськаIIРД"/>
    <n v="0"/>
    <m/>
    <n v="0"/>
    <m/>
    <m/>
    <s v="КовалиньськаIIПрочистка"/>
    <n v="0"/>
    <x v="2"/>
    <x v="5"/>
    <x v="5"/>
  </r>
  <r>
    <x v="3"/>
    <x v="1"/>
    <x v="0"/>
    <s v="003873"/>
    <x v="27"/>
    <x v="1"/>
    <x v="1"/>
    <x v="20"/>
    <x v="23"/>
    <n v="5.5"/>
    <x v="2"/>
    <x v="2"/>
    <m/>
    <m/>
    <n v="0"/>
    <x v="21"/>
    <n v="114"/>
    <n v="114"/>
    <n v="0"/>
    <x v="0"/>
    <n v="114"/>
    <x v="8"/>
    <x v="1"/>
    <s v="КовалиньськаIIРД"/>
    <n v="0"/>
    <m/>
    <n v="0"/>
    <m/>
    <m/>
    <s v="КовалиньськаIIПрочистка"/>
    <n v="0"/>
    <x v="2"/>
    <x v="5"/>
    <x v="5"/>
  </r>
  <r>
    <x v="3"/>
    <x v="1"/>
    <x v="0"/>
    <s v="003874"/>
    <x v="28"/>
    <x v="1"/>
    <x v="1"/>
    <x v="19"/>
    <x v="56"/>
    <n v="1.3"/>
    <x v="2"/>
    <x v="2"/>
    <m/>
    <m/>
    <n v="0"/>
    <x v="21"/>
    <n v="16"/>
    <n v="16"/>
    <n v="0"/>
    <x v="0"/>
    <n v="16"/>
    <x v="8"/>
    <x v="1"/>
    <s v="КовалиньськаIIРД"/>
    <n v="0"/>
    <m/>
    <n v="0"/>
    <m/>
    <m/>
    <s v="КовалиньськаIIПрочистка"/>
    <n v="0"/>
    <x v="2"/>
    <x v="5"/>
    <x v="5"/>
  </r>
  <r>
    <x v="2"/>
    <x v="2"/>
    <x v="0"/>
    <s v="003875"/>
    <x v="29"/>
    <x v="1"/>
    <x v="1"/>
    <x v="64"/>
    <x v="2"/>
    <n v="7"/>
    <x v="2"/>
    <x v="2"/>
    <m/>
    <n v="357"/>
    <n v="357"/>
    <x v="24"/>
    <n v="12"/>
    <n v="369"/>
    <n v="357"/>
    <x v="4"/>
    <n v="411"/>
    <x v="0"/>
    <x v="1"/>
    <s v="СомководолинівськаIIРД"/>
    <n v="0"/>
    <m/>
    <n v="0"/>
    <m/>
    <m/>
    <s v="СомководолинівськаIIПрорідження"/>
    <n v="0"/>
    <x v="2"/>
    <x v="8"/>
    <x v="8"/>
  </r>
  <r>
    <x v="1"/>
    <x v="3"/>
    <x v="0"/>
    <s v="003876"/>
    <x v="30"/>
    <x v="1"/>
    <x v="0"/>
    <x v="27"/>
    <x v="19"/>
    <n v="14.5"/>
    <x v="2"/>
    <x v="2"/>
    <n v="19"/>
    <n v="531"/>
    <n v="550"/>
    <x v="13"/>
    <n v="82"/>
    <n v="640"/>
    <n v="558"/>
    <x v="0"/>
    <n v="640"/>
    <x v="0"/>
    <x v="1"/>
    <s v="ЦиблівськаIIРД"/>
    <n v="2519"/>
    <m/>
    <n v="2519"/>
    <m/>
    <m/>
    <s v="ЦиблівськаIIПрохідна"/>
    <n v="629.75"/>
    <x v="2"/>
    <x v="2"/>
    <x v="2"/>
  </r>
  <r>
    <x v="4"/>
    <x v="4"/>
    <x v="0"/>
    <s v="003877"/>
    <x v="30"/>
    <x v="1"/>
    <x v="1"/>
    <x v="65"/>
    <x v="2"/>
    <n v="0.4"/>
    <x v="2"/>
    <x v="2"/>
    <m/>
    <n v="22"/>
    <n v="22"/>
    <x v="21"/>
    <n v="3"/>
    <n v="25"/>
    <n v="22"/>
    <x v="0"/>
    <n v="25"/>
    <x v="8"/>
    <x v="1"/>
    <s v="ПомоклівськаIIРД"/>
    <n v="65"/>
    <m/>
    <n v="65"/>
    <m/>
    <m/>
    <s v="ПомоклівськаIIВибіркова санітарна"/>
    <n v="16.25"/>
    <x v="2"/>
    <x v="9"/>
    <x v="9"/>
  </r>
  <r>
    <x v="4"/>
    <x v="4"/>
    <x v="0"/>
    <s v="003877"/>
    <x v="30"/>
    <x v="1"/>
    <x v="1"/>
    <x v="65"/>
    <x v="23"/>
    <n v="9.9"/>
    <x v="2"/>
    <x v="2"/>
    <m/>
    <n v="544"/>
    <n v="544"/>
    <x v="21"/>
    <n v="92"/>
    <n v="636"/>
    <n v="544"/>
    <x v="0"/>
    <n v="636"/>
    <x v="8"/>
    <x v="1"/>
    <s v="ПомоклівськаIIРД"/>
    <n v="1630"/>
    <m/>
    <n v="1630"/>
    <m/>
    <m/>
    <s v="ПомоклівськаIIВибіркова санітарна"/>
    <n v="407.5"/>
    <x v="2"/>
    <x v="9"/>
    <x v="9"/>
  </r>
  <r>
    <x v="4"/>
    <x v="4"/>
    <x v="0"/>
    <s v="003877"/>
    <x v="30"/>
    <x v="1"/>
    <x v="1"/>
    <x v="65"/>
    <x v="25"/>
    <n v="1.3"/>
    <x v="2"/>
    <x v="2"/>
    <m/>
    <n v="72"/>
    <n v="72"/>
    <x v="21"/>
    <n v="11"/>
    <n v="83"/>
    <n v="72"/>
    <x v="0"/>
    <n v="83"/>
    <x v="8"/>
    <x v="1"/>
    <s v="ПомоклівськаIIРД"/>
    <n v="216"/>
    <m/>
    <n v="216"/>
    <m/>
    <m/>
    <s v="ПомоклівськаIIВибіркова санітарна"/>
    <n v="54"/>
    <x v="2"/>
    <x v="9"/>
    <x v="9"/>
  </r>
  <r>
    <x v="4"/>
    <x v="8"/>
    <x v="0"/>
    <s v="003878"/>
    <x v="31"/>
    <x v="1"/>
    <x v="1"/>
    <x v="2"/>
    <x v="18"/>
    <n v="3"/>
    <x v="2"/>
    <x v="2"/>
    <m/>
    <m/>
    <n v="0"/>
    <x v="21"/>
    <n v="8"/>
    <n v="8"/>
    <n v="0"/>
    <x v="0"/>
    <n v="8"/>
    <x v="8"/>
    <x v="1"/>
    <s v="ПомоклівськаIIРД"/>
    <n v="0"/>
    <m/>
    <n v="0"/>
    <m/>
    <m/>
    <s v="ПомоклівськаIIОсвітлення"/>
    <n v="0"/>
    <x v="2"/>
    <x v="9"/>
    <x v="9"/>
  </r>
  <r>
    <x v="4"/>
    <x v="1"/>
    <x v="0"/>
    <s v="003879"/>
    <x v="31"/>
    <x v="1"/>
    <x v="1"/>
    <x v="66"/>
    <x v="39"/>
    <n v="3.4"/>
    <x v="2"/>
    <x v="2"/>
    <m/>
    <m/>
    <n v="0"/>
    <x v="21"/>
    <n v="18"/>
    <n v="18"/>
    <n v="0"/>
    <x v="0"/>
    <n v="18"/>
    <x v="8"/>
    <x v="1"/>
    <s v="ПомоклівськаIIРД"/>
    <n v="0"/>
    <m/>
    <n v="0"/>
    <m/>
    <m/>
    <s v="ПомоклівськаIIПрочистка"/>
    <n v="0"/>
    <x v="2"/>
    <x v="9"/>
    <x v="9"/>
  </r>
  <r>
    <x v="1"/>
    <x v="1"/>
    <x v="0"/>
    <s v="003880"/>
    <x v="31"/>
    <x v="1"/>
    <x v="2"/>
    <x v="67"/>
    <x v="18"/>
    <n v="5.6"/>
    <x v="2"/>
    <x v="2"/>
    <m/>
    <m/>
    <n v="0"/>
    <x v="21"/>
    <n v="28"/>
    <n v="28"/>
    <n v="0"/>
    <x v="0"/>
    <n v="28"/>
    <x v="8"/>
    <x v="1"/>
    <s v="ЦиблівськаIIРД"/>
    <n v="0"/>
    <m/>
    <n v="0"/>
    <m/>
    <m/>
    <s v="ЦиблівськаIIПрочистка"/>
    <n v="0"/>
    <x v="2"/>
    <x v="2"/>
    <x v="2"/>
  </r>
  <r>
    <x v="0"/>
    <x v="8"/>
    <x v="0"/>
    <s v="003881"/>
    <x v="31"/>
    <x v="1"/>
    <x v="0"/>
    <x v="55"/>
    <x v="16"/>
    <n v="1.2"/>
    <x v="2"/>
    <x v="2"/>
    <m/>
    <m/>
    <n v="0"/>
    <x v="21"/>
    <n v="5"/>
    <n v="5"/>
    <n v="0"/>
    <x v="0"/>
    <n v="5"/>
    <x v="8"/>
    <x v="1"/>
    <s v="КоржівськаIIРД"/>
    <n v="0"/>
    <m/>
    <n v="0"/>
    <m/>
    <m/>
    <s v="КоржівськаIIОсвітлення"/>
    <n v="0"/>
    <x v="0"/>
    <x v="0"/>
    <x v="0"/>
  </r>
  <r>
    <x v="0"/>
    <x v="8"/>
    <x v="0"/>
    <s v="003881"/>
    <x v="31"/>
    <x v="1"/>
    <x v="1"/>
    <x v="68"/>
    <x v="55"/>
    <n v="2.9"/>
    <x v="1"/>
    <x v="3"/>
    <m/>
    <m/>
    <n v="0"/>
    <x v="21"/>
    <n v="6"/>
    <n v="6"/>
    <n v="0"/>
    <x v="0"/>
    <n v="6"/>
    <x v="8"/>
    <x v="1"/>
    <s v="ТурівськаIIРД"/>
    <n v="0"/>
    <m/>
    <n v="0"/>
    <m/>
    <m/>
    <s v="ТурівськаIIОсвітлення"/>
    <n v="0"/>
    <x v="1"/>
    <x v="16"/>
    <x v="16"/>
  </r>
  <r>
    <x v="0"/>
    <x v="1"/>
    <x v="0"/>
    <s v="003882"/>
    <x v="31"/>
    <x v="1"/>
    <x v="0"/>
    <x v="41"/>
    <x v="4"/>
    <n v="1.5"/>
    <x v="2"/>
    <x v="2"/>
    <m/>
    <m/>
    <n v="0"/>
    <x v="21"/>
    <n v="12"/>
    <n v="12"/>
    <n v="0"/>
    <x v="0"/>
    <n v="12"/>
    <x v="8"/>
    <x v="1"/>
    <s v="КоржівськаIIРД"/>
    <n v="0"/>
    <m/>
    <n v="0"/>
    <m/>
    <m/>
    <s v="КоржівськаIIПрочистка"/>
    <n v="0"/>
    <x v="0"/>
    <x v="0"/>
    <x v="0"/>
  </r>
  <r>
    <x v="1"/>
    <x v="1"/>
    <x v="0"/>
    <s v="003883"/>
    <x v="31"/>
    <x v="1"/>
    <x v="2"/>
    <x v="67"/>
    <x v="55"/>
    <n v="6"/>
    <x v="2"/>
    <x v="2"/>
    <m/>
    <m/>
    <n v="0"/>
    <x v="21"/>
    <n v="103"/>
    <n v="103"/>
    <n v="0"/>
    <x v="0"/>
    <n v="103"/>
    <x v="8"/>
    <x v="1"/>
    <s v="ЦиблівськаIIРД"/>
    <n v="0"/>
    <m/>
    <n v="0"/>
    <m/>
    <m/>
    <s v="ЦиблівськаIIПрочистка"/>
    <n v="0"/>
    <x v="2"/>
    <x v="2"/>
    <x v="2"/>
  </r>
  <r>
    <x v="4"/>
    <x v="5"/>
    <x v="0"/>
    <s v="003884"/>
    <x v="31"/>
    <x v="1"/>
    <x v="1"/>
    <x v="29"/>
    <x v="31"/>
    <n v="0.1"/>
    <x v="2"/>
    <x v="2"/>
    <n v="11"/>
    <n v="37"/>
    <n v="48"/>
    <x v="22"/>
    <n v="6"/>
    <n v="55"/>
    <n v="49"/>
    <x v="0"/>
    <n v="55"/>
    <x v="0"/>
    <x v="1"/>
    <s v="СомководолинівськаIIРД"/>
    <n v="2114"/>
    <m/>
    <n v="2114"/>
    <m/>
    <m/>
    <s v="СомководолинівськаIIСуцільна санітарна"/>
    <n v="528.5"/>
    <x v="2"/>
    <x v="8"/>
    <x v="8"/>
  </r>
  <r>
    <x v="4"/>
    <x v="5"/>
    <x v="0"/>
    <s v="003884"/>
    <x v="31"/>
    <x v="1"/>
    <x v="1"/>
    <x v="29"/>
    <x v="57"/>
    <n v="0.3"/>
    <x v="2"/>
    <x v="2"/>
    <n v="44"/>
    <n v="55"/>
    <n v="99"/>
    <x v="23"/>
    <n v="13"/>
    <n v="114"/>
    <n v="101"/>
    <x v="0"/>
    <n v="114"/>
    <x v="0"/>
    <x v="1"/>
    <s v="СомководолинівськаIIРД"/>
    <n v="7525"/>
    <m/>
    <n v="7525"/>
    <m/>
    <m/>
    <s v="СомководолинівськаIIСуцільна санітарна"/>
    <n v="1881.25"/>
    <x v="2"/>
    <x v="8"/>
    <x v="8"/>
  </r>
  <r>
    <x v="4"/>
    <x v="5"/>
    <x v="0"/>
    <s v="003884"/>
    <x v="31"/>
    <x v="1"/>
    <x v="1"/>
    <x v="29"/>
    <x v="58"/>
    <n v="0.8"/>
    <x v="2"/>
    <x v="2"/>
    <n v="99"/>
    <n v="178"/>
    <n v="277"/>
    <x v="4"/>
    <n v="38"/>
    <n v="320"/>
    <n v="282"/>
    <x v="0"/>
    <n v="320"/>
    <x v="0"/>
    <x v="1"/>
    <s v="СомководолинівськаIIРД"/>
    <n v="16616"/>
    <m/>
    <n v="16616"/>
    <m/>
    <m/>
    <s v="СомководолинівськаIIСуцільна санітарна"/>
    <n v="4154"/>
    <x v="2"/>
    <x v="8"/>
    <x v="8"/>
  </r>
  <r>
    <x v="4"/>
    <x v="5"/>
    <x v="0"/>
    <s v="003884"/>
    <x v="31"/>
    <x v="1"/>
    <x v="1"/>
    <x v="69"/>
    <x v="19"/>
    <n v="0.6"/>
    <x v="2"/>
    <x v="2"/>
    <n v="50"/>
    <n v="149"/>
    <n v="199"/>
    <x v="19"/>
    <n v="26"/>
    <n v="229"/>
    <n v="203"/>
    <x v="0"/>
    <n v="229"/>
    <x v="0"/>
    <x v="1"/>
    <s v="ПомоклівськаIIРД"/>
    <n v="9052"/>
    <m/>
    <n v="9052"/>
    <m/>
    <m/>
    <s v="ПомоклівськаIIСуцільна санітарна"/>
    <n v="2263"/>
    <x v="2"/>
    <x v="9"/>
    <x v="9"/>
  </r>
  <r>
    <x v="0"/>
    <x v="2"/>
    <x v="0"/>
    <s v="003885"/>
    <x v="32"/>
    <x v="1"/>
    <x v="1"/>
    <x v="52"/>
    <x v="29"/>
    <n v="18"/>
    <x v="2"/>
    <x v="2"/>
    <m/>
    <m/>
    <n v="0"/>
    <x v="21"/>
    <m/>
    <n v="0"/>
    <n v="0"/>
    <x v="5"/>
    <n v="76"/>
    <x v="8"/>
    <x v="1"/>
    <s v="СеменівськаIIРД"/>
    <n v="0"/>
    <m/>
    <n v="0"/>
    <m/>
    <m/>
    <s v="СеменівськаIIПрорідження"/>
    <n v="0"/>
    <x v="0"/>
    <x v="12"/>
    <x v="12"/>
  </r>
  <r>
    <x v="0"/>
    <x v="4"/>
    <x v="0"/>
    <s v="003886"/>
    <x v="33"/>
    <x v="2"/>
    <x v="0"/>
    <x v="50"/>
    <x v="4"/>
    <n v="14.2"/>
    <x v="2"/>
    <x v="2"/>
    <n v="7"/>
    <n v="338"/>
    <n v="345"/>
    <x v="19"/>
    <n v="11"/>
    <n v="360"/>
    <n v="349"/>
    <x v="0"/>
    <n v="360"/>
    <x v="0"/>
    <x v="1"/>
    <s v="КоржівськаIIIРД"/>
    <n v="2110"/>
    <m/>
    <m/>
    <n v="2110"/>
    <m/>
    <s v="КоржівськаIIIВибіркова санітарна"/>
    <n v="527.5"/>
    <x v="0"/>
    <x v="0"/>
    <x v="0"/>
  </r>
  <r>
    <x v="0"/>
    <x v="4"/>
    <x v="0"/>
    <s v="003886"/>
    <x v="33"/>
    <x v="2"/>
    <x v="0"/>
    <x v="70"/>
    <x v="32"/>
    <n v="16"/>
    <x v="2"/>
    <x v="2"/>
    <n v="7"/>
    <n v="262"/>
    <n v="269"/>
    <x v="19"/>
    <n v="36"/>
    <n v="309"/>
    <n v="273"/>
    <x v="0"/>
    <n v="309"/>
    <x v="0"/>
    <x v="1"/>
    <s v="КоржівськаIIIРД"/>
    <n v="1904"/>
    <m/>
    <m/>
    <n v="1904"/>
    <m/>
    <s v="КоржівськаIIIВибіркова санітарна"/>
    <n v="476"/>
    <x v="0"/>
    <x v="0"/>
    <x v="0"/>
  </r>
  <r>
    <x v="0"/>
    <x v="4"/>
    <x v="0"/>
    <s v="003886"/>
    <x v="33"/>
    <x v="2"/>
    <x v="0"/>
    <x v="6"/>
    <x v="32"/>
    <n v="16"/>
    <x v="2"/>
    <x v="2"/>
    <n v="9"/>
    <n v="295"/>
    <n v="304"/>
    <x v="19"/>
    <n v="41"/>
    <n v="349"/>
    <n v="308"/>
    <x v="0"/>
    <n v="349"/>
    <x v="0"/>
    <x v="1"/>
    <s v="КоржівськаIIIРД"/>
    <n v="2172"/>
    <m/>
    <m/>
    <n v="2172"/>
    <m/>
    <s v="КоржівськаIIIВибіркова санітарна"/>
    <n v="543"/>
    <x v="0"/>
    <x v="0"/>
    <x v="0"/>
  </r>
  <r>
    <x v="0"/>
    <x v="4"/>
    <x v="0"/>
    <s v="003886"/>
    <x v="33"/>
    <x v="2"/>
    <x v="0"/>
    <x v="6"/>
    <x v="59"/>
    <n v="2.2000000000000002"/>
    <x v="2"/>
    <x v="2"/>
    <n v="0"/>
    <n v="29"/>
    <n v="29"/>
    <x v="24"/>
    <n v="3"/>
    <n v="32"/>
    <n v="29"/>
    <x v="0"/>
    <n v="32"/>
    <x v="0"/>
    <x v="1"/>
    <s v="КоржівськаIIIРД"/>
    <n v="118"/>
    <m/>
    <m/>
    <n v="118"/>
    <m/>
    <s v="КоржівськаIIIВибіркова санітарна"/>
    <n v="29.5"/>
    <x v="0"/>
    <x v="0"/>
    <x v="0"/>
  </r>
  <r>
    <x v="0"/>
    <x v="4"/>
    <x v="0"/>
    <s v="003886"/>
    <x v="33"/>
    <x v="2"/>
    <x v="0"/>
    <x v="6"/>
    <x v="60"/>
    <n v="2.1"/>
    <x v="2"/>
    <x v="2"/>
    <n v="5"/>
    <n v="117"/>
    <n v="122"/>
    <x v="23"/>
    <n v="15"/>
    <n v="139"/>
    <n v="124"/>
    <x v="0"/>
    <n v="139"/>
    <x v="0"/>
    <x v="1"/>
    <s v="КоржівськаIIIРД"/>
    <n v="1059"/>
    <m/>
    <m/>
    <n v="1059"/>
    <m/>
    <s v="КоржівськаIIIВибіркова санітарна"/>
    <n v="264.75"/>
    <x v="0"/>
    <x v="0"/>
    <x v="0"/>
  </r>
  <r>
    <x v="0"/>
    <x v="4"/>
    <x v="0"/>
    <s v="003886"/>
    <x v="33"/>
    <x v="2"/>
    <x v="0"/>
    <x v="6"/>
    <x v="30"/>
    <n v="2.1"/>
    <x v="2"/>
    <x v="2"/>
    <n v="1"/>
    <n v="55"/>
    <n v="56"/>
    <x v="22"/>
    <n v="7"/>
    <n v="64"/>
    <n v="57"/>
    <x v="0"/>
    <n v="64"/>
    <x v="0"/>
    <x v="1"/>
    <s v="КоржівськаIIIРД"/>
    <n v="311"/>
    <m/>
    <m/>
    <n v="311"/>
    <m/>
    <s v="КоржівськаIIIВибіркова санітарна"/>
    <n v="77.75"/>
    <x v="0"/>
    <x v="0"/>
    <x v="0"/>
  </r>
  <r>
    <x v="0"/>
    <x v="4"/>
    <x v="0"/>
    <s v="003886"/>
    <x v="33"/>
    <x v="2"/>
    <x v="0"/>
    <x v="22"/>
    <x v="23"/>
    <n v="1.6"/>
    <x v="2"/>
    <x v="2"/>
    <n v="2"/>
    <n v="58"/>
    <n v="60"/>
    <x v="22"/>
    <n v="7"/>
    <n v="68"/>
    <n v="61"/>
    <x v="0"/>
    <n v="68"/>
    <x v="0"/>
    <x v="1"/>
    <s v="КоржівськаIIIРД"/>
    <n v="438"/>
    <m/>
    <m/>
    <n v="438"/>
    <m/>
    <s v="КоржівськаIIIВибіркова санітарна"/>
    <n v="109.5"/>
    <x v="0"/>
    <x v="0"/>
    <x v="0"/>
  </r>
  <r>
    <x v="0"/>
    <x v="4"/>
    <x v="0"/>
    <s v="003886"/>
    <x v="33"/>
    <x v="2"/>
    <x v="0"/>
    <x v="22"/>
    <x v="16"/>
    <n v="1.2"/>
    <x v="2"/>
    <x v="2"/>
    <n v="0"/>
    <n v="25"/>
    <n v="25"/>
    <x v="22"/>
    <n v="3"/>
    <n v="29"/>
    <n v="26"/>
    <x v="0"/>
    <n v="29"/>
    <x v="0"/>
    <x v="1"/>
    <s v="КоржівськаIIIРД"/>
    <n v="101"/>
    <m/>
    <m/>
    <n v="101"/>
    <m/>
    <s v="КоржівськаIIIВибіркова санітарна"/>
    <n v="25.25"/>
    <x v="0"/>
    <x v="0"/>
    <x v="0"/>
  </r>
  <r>
    <x v="0"/>
    <x v="4"/>
    <x v="0"/>
    <s v="003886"/>
    <x v="33"/>
    <x v="2"/>
    <x v="0"/>
    <x v="26"/>
    <x v="34"/>
    <n v="0.8"/>
    <x v="2"/>
    <x v="2"/>
    <n v="0"/>
    <n v="18"/>
    <n v="18"/>
    <x v="24"/>
    <n v="3"/>
    <n v="21"/>
    <n v="18"/>
    <x v="0"/>
    <n v="21"/>
    <x v="0"/>
    <x v="1"/>
    <s v="СеменівськаIIIРД"/>
    <n v="71"/>
    <m/>
    <m/>
    <n v="71"/>
    <m/>
    <s v="СеменівськаIIIВибіркова санітарна"/>
    <n v="17.75"/>
    <x v="0"/>
    <x v="12"/>
    <x v="12"/>
  </r>
  <r>
    <x v="0"/>
    <x v="4"/>
    <x v="0"/>
    <s v="003886"/>
    <x v="33"/>
    <x v="2"/>
    <x v="1"/>
    <x v="71"/>
    <x v="0"/>
    <n v="0.2"/>
    <x v="2"/>
    <x v="2"/>
    <n v="0"/>
    <n v="10"/>
    <n v="10"/>
    <x v="24"/>
    <n v="1"/>
    <n v="11"/>
    <n v="10"/>
    <x v="0"/>
    <n v="11"/>
    <x v="0"/>
    <x v="1"/>
    <s v="СеменівськаIIIРД"/>
    <n v="39"/>
    <m/>
    <m/>
    <n v="39"/>
    <m/>
    <s v="СеменівськаIIIВибіркова санітарна"/>
    <n v="9.75"/>
    <x v="0"/>
    <x v="12"/>
    <x v="12"/>
  </r>
  <r>
    <x v="0"/>
    <x v="4"/>
    <x v="0"/>
    <s v="003886"/>
    <x v="33"/>
    <x v="2"/>
    <x v="1"/>
    <x v="30"/>
    <x v="32"/>
    <n v="2.9"/>
    <x v="2"/>
    <x v="2"/>
    <n v="0"/>
    <n v="28"/>
    <n v="28"/>
    <x v="24"/>
    <n v="5"/>
    <n v="33"/>
    <n v="28"/>
    <x v="0"/>
    <n v="33"/>
    <x v="0"/>
    <x v="1"/>
    <s v="СеменівськаIIIРД"/>
    <n v="109"/>
    <m/>
    <m/>
    <n v="109"/>
    <m/>
    <s v="СеменівськаIIIВибіркова санітарна"/>
    <n v="27.25"/>
    <x v="0"/>
    <x v="12"/>
    <x v="12"/>
  </r>
  <r>
    <x v="0"/>
    <x v="4"/>
    <x v="0"/>
    <s v="003886"/>
    <x v="33"/>
    <x v="2"/>
    <x v="1"/>
    <x v="44"/>
    <x v="34"/>
    <n v="2.4"/>
    <x v="2"/>
    <x v="2"/>
    <n v="0"/>
    <n v="41"/>
    <n v="41"/>
    <x v="22"/>
    <n v="5"/>
    <n v="47"/>
    <n v="42"/>
    <x v="0"/>
    <n v="47"/>
    <x v="0"/>
    <x v="1"/>
    <s v="СеменівськаIIIРД"/>
    <n v="164"/>
    <m/>
    <m/>
    <n v="164"/>
    <m/>
    <s v="СеменівськаIIIВибіркова санітарна"/>
    <n v="41"/>
    <x v="0"/>
    <x v="12"/>
    <x v="12"/>
  </r>
  <r>
    <x v="0"/>
    <x v="4"/>
    <x v="0"/>
    <s v="003886"/>
    <x v="33"/>
    <x v="2"/>
    <x v="0"/>
    <x v="72"/>
    <x v="3"/>
    <n v="1.3"/>
    <x v="2"/>
    <x v="2"/>
    <n v="0"/>
    <n v="17"/>
    <n v="17"/>
    <x v="24"/>
    <n v="2"/>
    <n v="19"/>
    <n v="17"/>
    <x v="0"/>
    <n v="19"/>
    <x v="0"/>
    <x v="1"/>
    <s v="СеменівськаIIIРД"/>
    <n v="68"/>
    <m/>
    <m/>
    <n v="68"/>
    <m/>
    <s v="СеменівськаIIIВибіркова санітарна"/>
    <n v="17"/>
    <x v="0"/>
    <x v="12"/>
    <x v="12"/>
  </r>
  <r>
    <x v="4"/>
    <x v="4"/>
    <x v="0"/>
    <s v="003887"/>
    <x v="33"/>
    <x v="2"/>
    <x v="1"/>
    <x v="65"/>
    <x v="0"/>
    <n v="0.7"/>
    <x v="2"/>
    <x v="2"/>
    <n v="0"/>
    <n v="39"/>
    <n v="39"/>
    <x v="24"/>
    <n v="6"/>
    <n v="45"/>
    <n v="39"/>
    <x v="0"/>
    <n v="45"/>
    <x v="0"/>
    <x v="1"/>
    <s v="ПомоклівськаIIIРД"/>
    <n v="118"/>
    <m/>
    <m/>
    <n v="118"/>
    <m/>
    <s v="ПомоклівськаIIIВибіркова санітарна"/>
    <n v="29.5"/>
    <x v="2"/>
    <x v="9"/>
    <x v="9"/>
  </r>
  <r>
    <x v="4"/>
    <x v="4"/>
    <x v="0"/>
    <s v="003887"/>
    <x v="33"/>
    <x v="2"/>
    <x v="1"/>
    <x v="65"/>
    <x v="32"/>
    <n v="3.4"/>
    <x v="2"/>
    <x v="2"/>
    <n v="0"/>
    <n v="115"/>
    <n v="115"/>
    <x v="23"/>
    <n v="23"/>
    <n v="140"/>
    <n v="117"/>
    <x v="0"/>
    <n v="140"/>
    <x v="0"/>
    <x v="1"/>
    <s v="ПомоклівськаIIIРД"/>
    <n v="347"/>
    <m/>
    <m/>
    <n v="347"/>
    <m/>
    <s v="ПомоклівськаIIIВибіркова санітарна"/>
    <n v="86.75"/>
    <x v="2"/>
    <x v="9"/>
    <x v="9"/>
  </r>
  <r>
    <x v="4"/>
    <x v="4"/>
    <x v="0"/>
    <s v="003887"/>
    <x v="33"/>
    <x v="2"/>
    <x v="1"/>
    <x v="65"/>
    <x v="10"/>
    <n v="1"/>
    <x v="2"/>
    <x v="2"/>
    <n v="0"/>
    <n v="50"/>
    <n v="50"/>
    <x v="22"/>
    <n v="6"/>
    <n v="57"/>
    <n v="51"/>
    <x v="0"/>
    <n v="57"/>
    <x v="0"/>
    <x v="1"/>
    <s v="ПомоклівськаIIIРД"/>
    <n v="151"/>
    <m/>
    <m/>
    <n v="151"/>
    <m/>
    <s v="ПомоклівськаIIIВибіркова санітарна"/>
    <n v="37.75"/>
    <x v="2"/>
    <x v="9"/>
    <x v="9"/>
  </r>
  <r>
    <x v="0"/>
    <x v="4"/>
    <x v="0"/>
    <s v="003888"/>
    <x v="34"/>
    <x v="2"/>
    <x v="2"/>
    <x v="73"/>
    <x v="2"/>
    <n v="8.5"/>
    <x v="2"/>
    <x v="2"/>
    <n v="9"/>
    <n v="145"/>
    <n v="154"/>
    <x v="14"/>
    <n v="19"/>
    <n v="176"/>
    <n v="157"/>
    <x v="0"/>
    <n v="176"/>
    <x v="0"/>
    <x v="1"/>
    <s v="ВойківськаIIIРД"/>
    <n v="1606"/>
    <m/>
    <m/>
    <n v="1606"/>
    <m/>
    <s v="ВойківськаIIIВибіркова санітарна"/>
    <n v="401.5"/>
    <x v="1"/>
    <x v="17"/>
    <x v="17"/>
  </r>
  <r>
    <x v="0"/>
    <x v="4"/>
    <x v="0"/>
    <s v="003888"/>
    <x v="34"/>
    <x v="2"/>
    <x v="2"/>
    <x v="73"/>
    <x v="0"/>
    <n v="19.399999999999999"/>
    <x v="2"/>
    <x v="2"/>
    <n v="11"/>
    <n v="351"/>
    <n v="362"/>
    <x v="0"/>
    <n v="46"/>
    <n v="414"/>
    <n v="368"/>
    <x v="0"/>
    <n v="414"/>
    <x v="0"/>
    <x v="1"/>
    <s v="ВойківськаIIIРД"/>
    <n v="2575"/>
    <m/>
    <m/>
    <n v="2575"/>
    <m/>
    <s v="ВойківськаIIIВибіркова санітарна"/>
    <n v="643.75"/>
    <x v="1"/>
    <x v="17"/>
    <x v="17"/>
  </r>
  <r>
    <x v="1"/>
    <x v="3"/>
    <x v="0"/>
    <s v="003889"/>
    <x v="35"/>
    <x v="2"/>
    <x v="0"/>
    <x v="28"/>
    <x v="37"/>
    <n v="12"/>
    <x v="2"/>
    <x v="2"/>
    <n v="10"/>
    <n v="485"/>
    <n v="495"/>
    <x v="19"/>
    <n v="75"/>
    <n v="574"/>
    <n v="499"/>
    <x v="0"/>
    <n v="574"/>
    <x v="0"/>
    <x v="1"/>
    <s v="ЦиблівськаIIIРД"/>
    <n v="1842"/>
    <m/>
    <m/>
    <n v="1842"/>
    <m/>
    <s v="ЦиблівськаIIIПрохідна"/>
    <n v="460.5"/>
    <x v="2"/>
    <x v="2"/>
    <x v="2"/>
  </r>
  <r>
    <x v="1"/>
    <x v="4"/>
    <x v="0"/>
    <s v="003890"/>
    <x v="36"/>
    <x v="2"/>
    <x v="2"/>
    <x v="74"/>
    <x v="30"/>
    <n v="12"/>
    <x v="2"/>
    <x v="2"/>
    <n v="0"/>
    <n v="372"/>
    <n v="372"/>
    <x v="13"/>
    <n v="45"/>
    <n v="425"/>
    <n v="380"/>
    <x v="0"/>
    <n v="425"/>
    <x v="0"/>
    <x v="1"/>
    <s v="ЦиблівськаIIIРД"/>
    <n v="901"/>
    <m/>
    <m/>
    <n v="901"/>
    <m/>
    <s v="ЦиблівськаIIIВибіркова санітарна"/>
    <n v="225.25"/>
    <x v="2"/>
    <x v="2"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12">
  <r>
    <x v="0"/>
    <x v="0"/>
    <x v="0"/>
    <x v="0"/>
    <x v="0"/>
    <x v="0"/>
    <x v="0"/>
    <x v="0"/>
    <x v="0"/>
    <n v="0.6"/>
    <s v="мл"/>
    <x v="0"/>
    <n v="36"/>
    <n v="88"/>
    <n v="124"/>
    <n v="6"/>
    <n v="5"/>
    <n v="135"/>
    <n v="130"/>
    <m/>
    <n v="135"/>
    <d v="2018-12-31T00:00:00"/>
    <s v="РГК"/>
    <s v="КоржівськаIРГК"/>
    <n v="2467"/>
    <n v="616.75"/>
    <n v="616.75"/>
    <n v="616.75"/>
    <n v="616.75"/>
    <s v="КоржівськаIРГК"/>
    <n v="616.75"/>
    <x v="0"/>
    <x v="0"/>
    <x v="0"/>
  </r>
  <r>
    <x v="0"/>
    <x v="0"/>
    <x v="0"/>
    <x v="0"/>
    <x v="0"/>
    <x v="0"/>
    <x v="1"/>
    <x v="1"/>
    <x v="1"/>
    <n v="0.9"/>
    <s v="тл"/>
    <x v="1"/>
    <n v="134"/>
    <n v="180"/>
    <n v="314"/>
    <n v="26"/>
    <n v="14"/>
    <n v="354"/>
    <n v="340"/>
    <m/>
    <n v="354"/>
    <d v="2018-12-31T00:00:00"/>
    <s v="РГК"/>
    <s v="АркадіївськаIРГК"/>
    <n v="34374"/>
    <n v="8593.5"/>
    <n v="8593.5"/>
    <n v="8593.5"/>
    <n v="8593.5"/>
    <s v="АркадіївськаIРГК"/>
    <n v="8593.5"/>
    <x v="1"/>
    <x v="1"/>
    <x v="1"/>
  </r>
  <r>
    <x v="1"/>
    <x v="0"/>
    <x v="0"/>
    <x v="1"/>
    <x v="0"/>
    <x v="0"/>
    <x v="2"/>
    <x v="2"/>
    <x v="2"/>
    <n v="1"/>
    <s v="хв"/>
    <x v="2"/>
    <n v="314"/>
    <n v="79"/>
    <n v="393"/>
    <n v="11"/>
    <n v="42"/>
    <n v="446"/>
    <n v="404"/>
    <m/>
    <n v="446"/>
    <d v="2018-12-31T00:00:00"/>
    <s v="РГК"/>
    <s v="ЦиблівськаIРГК"/>
    <n v="49263"/>
    <n v="12315.75"/>
    <n v="12315.75"/>
    <n v="12315.75"/>
    <n v="12315.75"/>
    <s v="ЦиблівськаIРГК"/>
    <n v="12315.75"/>
    <x v="2"/>
    <x v="2"/>
    <x v="2"/>
  </r>
  <r>
    <x v="1"/>
    <x v="0"/>
    <x v="0"/>
    <x v="1"/>
    <x v="0"/>
    <x v="0"/>
    <x v="2"/>
    <x v="3"/>
    <x v="3"/>
    <n v="1.2"/>
    <s v="хв"/>
    <x v="2"/>
    <n v="346"/>
    <n v="131"/>
    <n v="477"/>
    <n v="10"/>
    <n v="49"/>
    <n v="536"/>
    <n v="487"/>
    <m/>
    <n v="536"/>
    <d v="2018-12-31T00:00:00"/>
    <s v="РГК"/>
    <s v="ЦиблівськаIРГК"/>
    <n v="53611"/>
    <n v="13402.75"/>
    <n v="13402.75"/>
    <n v="13402.75"/>
    <n v="13402.75"/>
    <s v="ЦиблівськаIРГК"/>
    <n v="13402.75"/>
    <x v="2"/>
    <x v="2"/>
    <x v="2"/>
  </r>
  <r>
    <x v="1"/>
    <x v="0"/>
    <x v="0"/>
    <x v="1"/>
    <x v="0"/>
    <x v="0"/>
    <x v="2"/>
    <x v="3"/>
    <x v="4"/>
    <n v="0.5"/>
    <s v="хв"/>
    <x v="2"/>
    <n v="169"/>
    <n v="66"/>
    <n v="235"/>
    <n v="6"/>
    <n v="28"/>
    <n v="269"/>
    <n v="241"/>
    <m/>
    <n v="269"/>
    <d v="2018-12-31T00:00:00"/>
    <s v="РГК"/>
    <s v="ЦиблівськаIРГК"/>
    <n v="24858"/>
    <n v="6214.5"/>
    <n v="6214.5"/>
    <n v="6214.5"/>
    <n v="6214.5"/>
    <s v="ЦиблівськаIРГК"/>
    <n v="6214.5"/>
    <x v="2"/>
    <x v="2"/>
    <x v="2"/>
  </r>
  <r>
    <x v="1"/>
    <x v="0"/>
    <x v="0"/>
    <x v="1"/>
    <x v="0"/>
    <x v="0"/>
    <x v="2"/>
    <x v="3"/>
    <x v="5"/>
    <n v="0.7"/>
    <s v="хв"/>
    <x v="2"/>
    <n v="162"/>
    <n v="60"/>
    <n v="222"/>
    <n v="5"/>
    <n v="27"/>
    <n v="254"/>
    <n v="227"/>
    <m/>
    <n v="254"/>
    <d v="2018-12-31T00:00:00"/>
    <s v="РГК"/>
    <s v="ЦиблівськаIРГК"/>
    <n v="22635"/>
    <n v="5658.75"/>
    <n v="5658.75"/>
    <n v="5658.75"/>
    <n v="5658.75"/>
    <s v="ЦиблівськаIРГК"/>
    <n v="5658.75"/>
    <x v="2"/>
    <x v="2"/>
    <x v="2"/>
  </r>
  <r>
    <x v="2"/>
    <x v="0"/>
    <x v="0"/>
    <x v="2"/>
    <x v="0"/>
    <x v="0"/>
    <x v="1"/>
    <x v="4"/>
    <x v="6"/>
    <n v="1.8"/>
    <s v="тл"/>
    <x v="3"/>
    <n v="107"/>
    <n v="178"/>
    <n v="285"/>
    <n v="28"/>
    <n v="19"/>
    <n v="332"/>
    <n v="313"/>
    <m/>
    <n v="332"/>
    <d v="2018-12-31T00:00:00"/>
    <s v="РГК"/>
    <s v="ЖовтневськаIРГК"/>
    <n v="53196"/>
    <n v="13299"/>
    <n v="13299"/>
    <n v="13299"/>
    <n v="13299"/>
    <s v="ЖовтневськаIРГК"/>
    <n v="13299"/>
    <x v="2"/>
    <x v="3"/>
    <x v="3"/>
  </r>
  <r>
    <x v="2"/>
    <x v="0"/>
    <x v="0"/>
    <x v="2"/>
    <x v="0"/>
    <x v="0"/>
    <x v="1"/>
    <x v="5"/>
    <x v="7"/>
    <n v="1.1000000000000001"/>
    <s v="хв"/>
    <x v="2"/>
    <n v="247"/>
    <n v="121"/>
    <n v="368"/>
    <n v="9"/>
    <n v="43"/>
    <n v="420"/>
    <n v="377"/>
    <m/>
    <n v="420"/>
    <d v="2018-12-31T00:00:00"/>
    <s v="РГК"/>
    <s v="ЖовтневськаIРГК"/>
    <n v="45005"/>
    <n v="11251.25"/>
    <n v="11251.25"/>
    <n v="11251.25"/>
    <n v="11251.25"/>
    <s v="ЖовтневськаIРГК"/>
    <n v="11251.25"/>
    <x v="2"/>
    <x v="3"/>
    <x v="3"/>
  </r>
  <r>
    <x v="2"/>
    <x v="0"/>
    <x v="0"/>
    <x v="2"/>
    <x v="0"/>
    <x v="0"/>
    <x v="1"/>
    <x v="5"/>
    <x v="8"/>
    <n v="1.1000000000000001"/>
    <s v="хв"/>
    <x v="2"/>
    <n v="376"/>
    <n v="76"/>
    <n v="452"/>
    <n v="12"/>
    <n v="53"/>
    <n v="517"/>
    <n v="464"/>
    <m/>
    <n v="517"/>
    <d v="2018-12-31T00:00:00"/>
    <s v="РГК"/>
    <s v="ЖовтневськаIРГК"/>
    <n v="70621"/>
    <n v="17655.25"/>
    <n v="17655.25"/>
    <n v="17655.25"/>
    <n v="17655.25"/>
    <s v="ЖовтневськаIРГК"/>
    <n v="17655.25"/>
    <x v="2"/>
    <x v="3"/>
    <x v="3"/>
  </r>
  <r>
    <x v="2"/>
    <x v="0"/>
    <x v="0"/>
    <x v="2"/>
    <x v="0"/>
    <x v="0"/>
    <x v="1"/>
    <x v="6"/>
    <x v="9"/>
    <n v="2"/>
    <s v="тл"/>
    <x v="3"/>
    <n v="163"/>
    <n v="238"/>
    <n v="401"/>
    <n v="32"/>
    <n v="27"/>
    <n v="460"/>
    <n v="433"/>
    <m/>
    <n v="460"/>
    <d v="2018-12-31T00:00:00"/>
    <s v="РГК"/>
    <s v="ЖовтневськаIРГК"/>
    <n v="84911"/>
    <n v="21227.75"/>
    <n v="21227.75"/>
    <n v="21227.75"/>
    <n v="21227.75"/>
    <s v="ЖовтневськаIРГК"/>
    <n v="21227.75"/>
    <x v="2"/>
    <x v="3"/>
    <x v="3"/>
  </r>
  <r>
    <x v="2"/>
    <x v="0"/>
    <x v="0"/>
    <x v="2"/>
    <x v="0"/>
    <x v="0"/>
    <x v="1"/>
    <x v="7"/>
    <x v="10"/>
    <n v="1.8"/>
    <s v="хв"/>
    <x v="2"/>
    <n v="554"/>
    <n v="152"/>
    <n v="706"/>
    <n v="14"/>
    <n v="79"/>
    <n v="799"/>
    <n v="720"/>
    <m/>
    <n v="799"/>
    <d v="2018-12-31T00:00:00"/>
    <s v="РГК"/>
    <s v="ВеликокаратульськаIРГК"/>
    <n v="101578"/>
    <n v="25394.5"/>
    <n v="25394.5"/>
    <n v="25394.5"/>
    <n v="25394.5"/>
    <s v="ВеликокаратульськаIРГК"/>
    <n v="25394.5"/>
    <x v="2"/>
    <x v="4"/>
    <x v="4"/>
  </r>
  <r>
    <x v="2"/>
    <x v="0"/>
    <x v="0"/>
    <x v="2"/>
    <x v="0"/>
    <x v="0"/>
    <x v="1"/>
    <x v="8"/>
    <x v="11"/>
    <n v="1.9"/>
    <s v="хв"/>
    <x v="2"/>
    <n v="607"/>
    <n v="133"/>
    <n v="740"/>
    <n v="17"/>
    <n v="94"/>
    <n v="851"/>
    <n v="757"/>
    <m/>
    <n v="851"/>
    <d v="2018-12-31T00:00:00"/>
    <s v="РГК"/>
    <s v="ВеликокаратульськаIРГК"/>
    <n v="103283"/>
    <n v="25820.75"/>
    <n v="25820.75"/>
    <n v="25820.75"/>
    <n v="25820.75"/>
    <s v="ВеликокаратульськаIРГК"/>
    <n v="25820.75"/>
    <x v="2"/>
    <x v="4"/>
    <x v="4"/>
  </r>
  <r>
    <x v="2"/>
    <x v="0"/>
    <x v="0"/>
    <x v="2"/>
    <x v="0"/>
    <x v="0"/>
    <x v="1"/>
    <x v="9"/>
    <x v="12"/>
    <n v="1.9"/>
    <s v="хв"/>
    <x v="2"/>
    <n v="314"/>
    <n v="365"/>
    <n v="679"/>
    <n v="19"/>
    <n v="79"/>
    <n v="777"/>
    <n v="698"/>
    <m/>
    <n v="777"/>
    <d v="2018-12-31T00:00:00"/>
    <s v="РГК"/>
    <s v="ВеликокаратульськаIРГК"/>
    <n v="63690"/>
    <n v="15922.5"/>
    <n v="15922.5"/>
    <n v="15922.5"/>
    <n v="15922.5"/>
    <s v="ВеликокаратульськаIРГК"/>
    <n v="15922.5"/>
    <x v="2"/>
    <x v="4"/>
    <x v="4"/>
  </r>
  <r>
    <x v="2"/>
    <x v="0"/>
    <x v="0"/>
    <x v="2"/>
    <x v="0"/>
    <x v="0"/>
    <x v="1"/>
    <x v="10"/>
    <x v="13"/>
    <n v="2.7"/>
    <s v="хв"/>
    <x v="2"/>
    <n v="1078"/>
    <n v="194"/>
    <n v="1272"/>
    <n v="24"/>
    <n v="148"/>
    <n v="1444"/>
    <n v="1296"/>
    <m/>
    <n v="1444"/>
    <d v="2018-12-31T00:00:00"/>
    <s v="РГК"/>
    <s v="ВеликокаратульськаIРГК"/>
    <n v="190975"/>
    <n v="47743.75"/>
    <n v="47743.75"/>
    <n v="47743.75"/>
    <n v="47743.75"/>
    <s v="ВеликокаратульськаIРГК"/>
    <n v="47743.75"/>
    <x v="2"/>
    <x v="4"/>
    <x v="4"/>
  </r>
  <r>
    <x v="2"/>
    <x v="0"/>
    <x v="0"/>
    <x v="2"/>
    <x v="0"/>
    <x v="0"/>
    <x v="1"/>
    <x v="10"/>
    <x v="14"/>
    <n v="1.2"/>
    <s v="хв"/>
    <x v="2"/>
    <n v="125"/>
    <n v="179"/>
    <n v="304"/>
    <n v="11"/>
    <n v="34"/>
    <n v="349"/>
    <n v="315"/>
    <m/>
    <n v="349"/>
    <d v="2018-12-31T00:00:00"/>
    <s v="РГК"/>
    <s v="ВеликокаратульськаIРГК"/>
    <n v="23344"/>
    <n v="5836"/>
    <n v="5836"/>
    <n v="5836"/>
    <n v="5836"/>
    <s v="ВеликокаратульськаIРГК"/>
    <n v="5836"/>
    <x v="2"/>
    <x v="4"/>
    <x v="4"/>
  </r>
  <r>
    <x v="2"/>
    <x v="0"/>
    <x v="0"/>
    <x v="2"/>
    <x v="0"/>
    <x v="0"/>
    <x v="1"/>
    <x v="11"/>
    <x v="4"/>
    <n v="1.2"/>
    <s v="хв"/>
    <x v="2"/>
    <n v="158"/>
    <n v="293"/>
    <n v="451"/>
    <n v="14"/>
    <n v="61"/>
    <n v="526"/>
    <n v="465"/>
    <m/>
    <n v="526"/>
    <d v="2018-12-31T00:00:00"/>
    <s v="РГК"/>
    <s v="ВеликокаратульськаIРГК"/>
    <n v="31356"/>
    <n v="7839"/>
    <n v="7839"/>
    <n v="7839"/>
    <n v="7839"/>
    <s v="ВеликокаратульськаIРГК"/>
    <n v="7839"/>
    <x v="2"/>
    <x v="4"/>
    <x v="4"/>
  </r>
  <r>
    <x v="2"/>
    <x v="0"/>
    <x v="0"/>
    <x v="2"/>
    <x v="0"/>
    <x v="0"/>
    <x v="1"/>
    <x v="12"/>
    <x v="15"/>
    <n v="0.8"/>
    <s v="хв"/>
    <x v="2"/>
    <n v="160"/>
    <n v="163"/>
    <n v="323"/>
    <n v="9"/>
    <n v="35"/>
    <n v="367"/>
    <n v="332"/>
    <m/>
    <n v="367"/>
    <d v="2018-12-31T00:00:00"/>
    <s v="РГК"/>
    <s v="ЖовтневськаIРГК"/>
    <n v="30228"/>
    <n v="7557"/>
    <n v="7557"/>
    <n v="7557"/>
    <n v="7557"/>
    <s v="ЖовтневськаIРГК"/>
    <n v="7557"/>
    <x v="2"/>
    <x v="3"/>
    <x v="3"/>
  </r>
  <r>
    <x v="3"/>
    <x v="0"/>
    <x v="0"/>
    <x v="3"/>
    <x v="0"/>
    <x v="0"/>
    <x v="1"/>
    <x v="13"/>
    <x v="12"/>
    <n v="0.7"/>
    <s v="хв"/>
    <x v="2"/>
    <n v="257"/>
    <n v="53"/>
    <n v="310"/>
    <n v="8"/>
    <n v="35"/>
    <n v="353"/>
    <n v="318"/>
    <m/>
    <n v="353"/>
    <d v="2018-12-31T00:00:00"/>
    <s v="РГК"/>
    <s v="КовалиньськаIРГК"/>
    <n v="29388"/>
    <n v="7347"/>
    <n v="7347"/>
    <n v="7347"/>
    <n v="7347"/>
    <s v="КовалиньськаIРГК"/>
    <n v="7347"/>
    <x v="2"/>
    <x v="5"/>
    <x v="5"/>
  </r>
  <r>
    <x v="3"/>
    <x v="0"/>
    <x v="0"/>
    <x v="3"/>
    <x v="0"/>
    <x v="0"/>
    <x v="1"/>
    <x v="14"/>
    <x v="0"/>
    <n v="1.5"/>
    <s v="хв"/>
    <x v="2"/>
    <n v="435"/>
    <n v="205"/>
    <n v="640"/>
    <n v="17"/>
    <n v="72"/>
    <n v="729"/>
    <n v="657"/>
    <m/>
    <n v="729"/>
    <d v="2018-12-31T00:00:00"/>
    <s v="РГК"/>
    <s v="КовалиньськаIРГК"/>
    <n v="50492"/>
    <n v="12623"/>
    <n v="12623"/>
    <n v="12623"/>
    <n v="12623"/>
    <s v="КовалиньськаIРГК"/>
    <n v="12623"/>
    <x v="2"/>
    <x v="5"/>
    <x v="5"/>
  </r>
  <r>
    <x v="3"/>
    <x v="0"/>
    <x v="0"/>
    <x v="3"/>
    <x v="0"/>
    <x v="0"/>
    <x v="1"/>
    <x v="14"/>
    <x v="16"/>
    <n v="1.1000000000000001"/>
    <s v="хв"/>
    <x v="2"/>
    <n v="297"/>
    <n v="150"/>
    <n v="447"/>
    <n v="9"/>
    <n v="57"/>
    <n v="513"/>
    <n v="456"/>
    <m/>
    <n v="513"/>
    <d v="2018-12-31T00:00:00"/>
    <s v="РГК"/>
    <s v="КовалиньськаIРГК"/>
    <n v="31428"/>
    <n v="7857"/>
    <n v="7857"/>
    <n v="7857"/>
    <n v="7857"/>
    <s v="КовалиньськаIРГК"/>
    <n v="7857"/>
    <x v="2"/>
    <x v="5"/>
    <x v="5"/>
  </r>
  <r>
    <x v="3"/>
    <x v="0"/>
    <x v="0"/>
    <x v="3"/>
    <x v="0"/>
    <x v="0"/>
    <x v="1"/>
    <x v="15"/>
    <x v="17"/>
    <n v="1.5"/>
    <s v="хв"/>
    <x v="2"/>
    <n v="143"/>
    <n v="221"/>
    <n v="364"/>
    <n v="9"/>
    <n v="44"/>
    <n v="417"/>
    <n v="373"/>
    <m/>
    <n v="417"/>
    <d v="2018-12-31T00:00:00"/>
    <s v="РГК"/>
    <s v="КовалиньськаIРГК"/>
    <n v="15653"/>
    <n v="3913.25"/>
    <n v="3913.25"/>
    <n v="3913.25"/>
    <n v="3913.25"/>
    <s v="КовалиньськаIРГК"/>
    <n v="3913.25"/>
    <x v="2"/>
    <x v="5"/>
    <x v="5"/>
  </r>
  <r>
    <x v="3"/>
    <x v="0"/>
    <x v="0"/>
    <x v="3"/>
    <x v="0"/>
    <x v="0"/>
    <x v="1"/>
    <x v="16"/>
    <x v="18"/>
    <n v="0.5"/>
    <s v="хв"/>
    <x v="2"/>
    <n v="77"/>
    <n v="52"/>
    <n v="129"/>
    <n v="3"/>
    <n v="14"/>
    <n v="146"/>
    <n v="132"/>
    <m/>
    <n v="146"/>
    <d v="2018-12-31T00:00:00"/>
    <s v="РГК"/>
    <s v="КовалиньськаIРГК"/>
    <n v="8985"/>
    <n v="2246.25"/>
    <n v="2246.25"/>
    <n v="2246.25"/>
    <n v="2246.25"/>
    <s v="КовалиньськаIРГК"/>
    <n v="2246.25"/>
    <x v="2"/>
    <x v="5"/>
    <x v="5"/>
  </r>
  <r>
    <x v="3"/>
    <x v="0"/>
    <x v="0"/>
    <x v="3"/>
    <x v="0"/>
    <x v="0"/>
    <x v="1"/>
    <x v="17"/>
    <x v="19"/>
    <n v="1.5"/>
    <s v="хв"/>
    <x v="2"/>
    <n v="279"/>
    <n v="208"/>
    <n v="487"/>
    <n v="13"/>
    <n v="60"/>
    <n v="560"/>
    <n v="500"/>
    <m/>
    <n v="560"/>
    <d v="2018-12-31T00:00:00"/>
    <s v="РГК"/>
    <s v="ДівичівськаIРГК"/>
    <n v="30291"/>
    <n v="7572.75"/>
    <n v="7572.75"/>
    <n v="7572.75"/>
    <n v="7572.75"/>
    <s v="ДівичівськаIРГК"/>
    <n v="7572.75"/>
    <x v="2"/>
    <x v="6"/>
    <x v="6"/>
  </r>
  <r>
    <x v="3"/>
    <x v="0"/>
    <x v="0"/>
    <x v="3"/>
    <x v="0"/>
    <x v="0"/>
    <x v="1"/>
    <x v="18"/>
    <x v="20"/>
    <n v="2.4"/>
    <s v="хв"/>
    <x v="2"/>
    <n v="359"/>
    <n v="297"/>
    <n v="656"/>
    <n v="10"/>
    <n v="100"/>
    <n v="766"/>
    <n v="666"/>
    <m/>
    <n v="766"/>
    <d v="2018-12-31T00:00:00"/>
    <s v="РГК"/>
    <s v="ДівичівськаIРГК"/>
    <n v="30863"/>
    <n v="7715.75"/>
    <n v="7715.75"/>
    <n v="7715.75"/>
    <n v="7715.75"/>
    <s v="ДівичівськаIРГК"/>
    <n v="7715.75"/>
    <x v="2"/>
    <x v="6"/>
    <x v="6"/>
  </r>
  <r>
    <x v="3"/>
    <x v="0"/>
    <x v="0"/>
    <x v="3"/>
    <x v="0"/>
    <x v="0"/>
    <x v="1"/>
    <x v="19"/>
    <x v="10"/>
    <n v="1.1000000000000001"/>
    <s v="хв"/>
    <x v="2"/>
    <n v="91"/>
    <n v="127"/>
    <n v="218"/>
    <n v="6"/>
    <n v="22"/>
    <n v="246"/>
    <n v="224"/>
    <m/>
    <n v="246"/>
    <d v="2018-12-31T00:00:00"/>
    <s v="РГК"/>
    <s v="КовалиньськаIРГК"/>
    <n v="10697"/>
    <n v="2674.25"/>
    <n v="2674.25"/>
    <n v="2674.25"/>
    <n v="2674.25"/>
    <s v="КовалиньськаIРГК"/>
    <n v="2674.25"/>
    <x v="2"/>
    <x v="5"/>
    <x v="5"/>
  </r>
  <r>
    <x v="3"/>
    <x v="0"/>
    <x v="0"/>
    <x v="3"/>
    <x v="0"/>
    <x v="0"/>
    <x v="1"/>
    <x v="20"/>
    <x v="18"/>
    <n v="1.3"/>
    <s v="хв"/>
    <x v="2"/>
    <n v="222"/>
    <n v="106"/>
    <n v="328"/>
    <n v="6"/>
    <n v="46"/>
    <n v="380"/>
    <n v="334"/>
    <m/>
    <n v="380"/>
    <d v="2018-12-31T00:00:00"/>
    <s v="РГК"/>
    <s v="КовалиньськаIРГК"/>
    <n v="20339"/>
    <n v="5084.75"/>
    <n v="5084.75"/>
    <n v="5084.75"/>
    <n v="5084.75"/>
    <s v="КовалиньськаIРГК"/>
    <n v="5084.75"/>
    <x v="2"/>
    <x v="5"/>
    <x v="5"/>
  </r>
  <r>
    <x v="3"/>
    <x v="0"/>
    <x v="0"/>
    <x v="3"/>
    <x v="0"/>
    <x v="0"/>
    <x v="1"/>
    <x v="6"/>
    <x v="2"/>
    <n v="2"/>
    <s v="хв"/>
    <x v="2"/>
    <n v="292"/>
    <n v="289"/>
    <n v="581"/>
    <n v="11"/>
    <n v="77"/>
    <n v="669"/>
    <n v="592"/>
    <m/>
    <n v="669"/>
    <d v="2018-12-31T00:00:00"/>
    <s v="РГК"/>
    <s v="ДівичівськаIРГК"/>
    <n v="29012"/>
    <n v="7253"/>
    <n v="7253"/>
    <n v="7253"/>
    <n v="7253"/>
    <s v="ДівичівськаIРГК"/>
    <n v="7253"/>
    <x v="2"/>
    <x v="6"/>
    <x v="6"/>
  </r>
  <r>
    <x v="3"/>
    <x v="0"/>
    <x v="0"/>
    <x v="3"/>
    <x v="0"/>
    <x v="0"/>
    <x v="1"/>
    <x v="21"/>
    <x v="21"/>
    <n v="1.7"/>
    <s v="хв"/>
    <x v="2"/>
    <n v="288"/>
    <n v="331"/>
    <n v="619"/>
    <n v="19"/>
    <n v="63"/>
    <n v="701"/>
    <n v="638"/>
    <m/>
    <n v="701"/>
    <d v="2018-12-31T00:00:00"/>
    <s v="РГК"/>
    <s v="ДівичівськаIРГК"/>
    <n v="41143"/>
    <n v="10285.75"/>
    <n v="10285.75"/>
    <n v="10285.75"/>
    <n v="10285.75"/>
    <s v="ДівичівськаIРГК"/>
    <n v="10285.75"/>
    <x v="2"/>
    <x v="6"/>
    <x v="6"/>
  </r>
  <r>
    <x v="3"/>
    <x v="0"/>
    <x v="0"/>
    <x v="3"/>
    <x v="0"/>
    <x v="0"/>
    <x v="1"/>
    <x v="22"/>
    <x v="22"/>
    <n v="0.2"/>
    <s v="тл"/>
    <x v="3"/>
    <n v="30"/>
    <n v="41"/>
    <n v="71"/>
    <n v="7"/>
    <n v="5"/>
    <n v="83"/>
    <n v="78"/>
    <m/>
    <n v="83"/>
    <d v="2018-12-31T00:00:00"/>
    <s v="РГК"/>
    <s v="КовалиньськаIРГК"/>
    <n v="9764"/>
    <n v="2441"/>
    <n v="2441"/>
    <n v="2441"/>
    <n v="2441"/>
    <s v="КовалиньськаIРГК"/>
    <n v="2441"/>
    <x v="2"/>
    <x v="5"/>
    <x v="5"/>
  </r>
  <r>
    <x v="3"/>
    <x v="0"/>
    <x v="0"/>
    <x v="3"/>
    <x v="0"/>
    <x v="0"/>
    <x v="1"/>
    <x v="23"/>
    <x v="2"/>
    <n v="2.2999999999999998"/>
    <s v="мл"/>
    <x v="4"/>
    <n v="263"/>
    <n v="316"/>
    <n v="579"/>
    <n v="41"/>
    <n v="28"/>
    <n v="648"/>
    <n v="620"/>
    <m/>
    <n v="648"/>
    <d v="2018-12-31T00:00:00"/>
    <s v="РГК"/>
    <s v="КовалиньськаIРГК"/>
    <n v="6184"/>
    <n v="1546"/>
    <n v="1546"/>
    <n v="1546"/>
    <n v="1546"/>
    <s v="КовалиньськаIРГК"/>
    <n v="1546"/>
    <x v="2"/>
    <x v="5"/>
    <x v="5"/>
  </r>
  <r>
    <x v="3"/>
    <x v="0"/>
    <x v="0"/>
    <x v="4"/>
    <x v="0"/>
    <x v="0"/>
    <x v="1"/>
    <x v="24"/>
    <x v="2"/>
    <n v="0.8"/>
    <s v="тл"/>
    <x v="3"/>
    <n v="51"/>
    <n v="136"/>
    <n v="187"/>
    <n v="15"/>
    <n v="14"/>
    <n v="216"/>
    <n v="202"/>
    <m/>
    <n v="216"/>
    <d v="2018-12-31T00:00:00"/>
    <s v="РГК"/>
    <s v="Стовп'язькаIРГК"/>
    <n v="14005"/>
    <n v="3501.25"/>
    <n v="3501.25"/>
    <n v="3501.25"/>
    <n v="3501.25"/>
    <s v="Стовп'язькаIРГК"/>
    <n v="3501.25"/>
    <x v="2"/>
    <x v="7"/>
    <x v="7"/>
  </r>
  <r>
    <x v="4"/>
    <x v="0"/>
    <x v="0"/>
    <x v="5"/>
    <x v="0"/>
    <x v="0"/>
    <x v="1"/>
    <x v="25"/>
    <x v="23"/>
    <n v="2"/>
    <s v="хв"/>
    <x v="2"/>
    <n v="340"/>
    <n v="250"/>
    <n v="590"/>
    <n v="17"/>
    <n v="66"/>
    <n v="673"/>
    <n v="607"/>
    <m/>
    <n v="673"/>
    <d v="2018-12-31T00:00:00"/>
    <s v="РГК"/>
    <s v="СомководолинівськаIРГК"/>
    <n v="66975"/>
    <n v="16743.75"/>
    <n v="16743.75"/>
    <n v="16743.75"/>
    <n v="16743.75"/>
    <s v="СомководолинівськаIРГК"/>
    <n v="16743.75"/>
    <x v="2"/>
    <x v="8"/>
    <x v="8"/>
  </r>
  <r>
    <x v="4"/>
    <x v="0"/>
    <x v="0"/>
    <x v="5"/>
    <x v="0"/>
    <x v="0"/>
    <x v="1"/>
    <x v="26"/>
    <x v="24"/>
    <n v="0.9"/>
    <s v="хв"/>
    <x v="2"/>
    <n v="204"/>
    <n v="119"/>
    <n v="323"/>
    <n v="8"/>
    <n v="37"/>
    <n v="368"/>
    <n v="331"/>
    <m/>
    <n v="368"/>
    <d v="2018-12-31T00:00:00"/>
    <s v="РГК"/>
    <s v="СомководолинівськаIРГК"/>
    <n v="37960"/>
    <n v="9490"/>
    <n v="9490"/>
    <n v="9490"/>
    <n v="9490"/>
    <s v="СомководолинівськаIРГК"/>
    <n v="9490"/>
    <x v="2"/>
    <x v="8"/>
    <x v="8"/>
  </r>
  <r>
    <x v="4"/>
    <x v="0"/>
    <x v="0"/>
    <x v="5"/>
    <x v="0"/>
    <x v="0"/>
    <x v="1"/>
    <x v="27"/>
    <x v="25"/>
    <n v="1.6"/>
    <s v="хв"/>
    <x v="2"/>
    <n v="363"/>
    <n v="116"/>
    <n v="479"/>
    <n v="9"/>
    <n v="55"/>
    <n v="543"/>
    <n v="488"/>
    <m/>
    <n v="543"/>
    <d v="2018-12-31T00:00:00"/>
    <s v="РГК"/>
    <s v="СомководолинівськаIРГК"/>
    <n v="62639"/>
    <n v="15659.75"/>
    <n v="15659.75"/>
    <n v="15659.75"/>
    <n v="15659.75"/>
    <s v="СомководолинівськаIРГК"/>
    <n v="15659.75"/>
    <x v="2"/>
    <x v="8"/>
    <x v="8"/>
  </r>
  <r>
    <x v="4"/>
    <x v="0"/>
    <x v="0"/>
    <x v="5"/>
    <x v="0"/>
    <x v="0"/>
    <x v="1"/>
    <x v="28"/>
    <x v="26"/>
    <n v="0.6"/>
    <s v="хв"/>
    <x v="2"/>
    <n v="165"/>
    <n v="98"/>
    <n v="263"/>
    <n v="8"/>
    <n v="30"/>
    <n v="301"/>
    <n v="271"/>
    <m/>
    <n v="301"/>
    <d v="2018-12-31T00:00:00"/>
    <s v="РГК"/>
    <s v="СомководолинівськаIРГК"/>
    <n v="31298"/>
    <n v="7824.5"/>
    <n v="7824.5"/>
    <n v="7824.5"/>
    <n v="7824.5"/>
    <s v="СомководолинівськаIРГК"/>
    <n v="7824.5"/>
    <x v="2"/>
    <x v="8"/>
    <x v="8"/>
  </r>
  <r>
    <x v="4"/>
    <x v="0"/>
    <x v="0"/>
    <x v="5"/>
    <x v="0"/>
    <x v="0"/>
    <x v="1"/>
    <x v="28"/>
    <x v="27"/>
    <n v="0.9"/>
    <s v="хв"/>
    <x v="2"/>
    <n v="164"/>
    <n v="82"/>
    <n v="246"/>
    <n v="6"/>
    <n v="28"/>
    <n v="280"/>
    <n v="252"/>
    <m/>
    <n v="280"/>
    <d v="2018-12-31T00:00:00"/>
    <s v="РГК"/>
    <s v="СомководолинівськаIРГК"/>
    <n v="30519"/>
    <n v="7629.75"/>
    <n v="7629.75"/>
    <n v="7629.75"/>
    <n v="7629.75"/>
    <s v="СомководолинівськаIРГК"/>
    <n v="7629.75"/>
    <x v="2"/>
    <x v="8"/>
    <x v="8"/>
  </r>
  <r>
    <x v="4"/>
    <x v="0"/>
    <x v="0"/>
    <x v="5"/>
    <x v="0"/>
    <x v="0"/>
    <x v="1"/>
    <x v="28"/>
    <x v="28"/>
    <n v="0.6"/>
    <s v="хв"/>
    <x v="2"/>
    <n v="147"/>
    <n v="52"/>
    <n v="199"/>
    <n v="5"/>
    <n v="23"/>
    <n v="227"/>
    <n v="204"/>
    <m/>
    <n v="227"/>
    <d v="2018-12-31T00:00:00"/>
    <s v="РГК"/>
    <s v="СомководолинівськаIРГК"/>
    <n v="26750"/>
    <n v="6687.5"/>
    <n v="6687.5"/>
    <n v="6687.5"/>
    <n v="6687.5"/>
    <s v="СомководолинівськаIРГК"/>
    <n v="6687.5"/>
    <x v="2"/>
    <x v="8"/>
    <x v="8"/>
  </r>
  <r>
    <x v="4"/>
    <x v="0"/>
    <x v="0"/>
    <x v="5"/>
    <x v="0"/>
    <x v="0"/>
    <x v="1"/>
    <x v="28"/>
    <x v="21"/>
    <n v="1.8"/>
    <s v="хв"/>
    <x v="2"/>
    <n v="255"/>
    <n v="232"/>
    <n v="487"/>
    <n v="13"/>
    <n v="58"/>
    <n v="558"/>
    <n v="500"/>
    <m/>
    <n v="558"/>
    <d v="2018-12-31T00:00:00"/>
    <s v="РГК"/>
    <s v="СомководолинівськаIРГК"/>
    <n v="47599"/>
    <n v="11899.75"/>
    <n v="11899.75"/>
    <n v="11899.75"/>
    <n v="11899.75"/>
    <s v="СомководолинівськаIРГК"/>
    <n v="11899.75"/>
    <x v="2"/>
    <x v="8"/>
    <x v="8"/>
  </r>
  <r>
    <x v="4"/>
    <x v="0"/>
    <x v="0"/>
    <x v="5"/>
    <x v="0"/>
    <x v="0"/>
    <x v="1"/>
    <x v="28"/>
    <x v="23"/>
    <n v="1.7"/>
    <s v="хв"/>
    <x v="2"/>
    <n v="297"/>
    <n v="266"/>
    <n v="563"/>
    <n v="13"/>
    <n v="65"/>
    <n v="641"/>
    <n v="576"/>
    <m/>
    <n v="641"/>
    <d v="2018-12-31T00:00:00"/>
    <s v="РГК"/>
    <s v="СомководолинівськаIРГК"/>
    <n v="54317"/>
    <n v="13579.25"/>
    <n v="13579.25"/>
    <n v="13579.25"/>
    <n v="13579.25"/>
    <s v="СомководолинівськаIРГК"/>
    <n v="13579.25"/>
    <x v="2"/>
    <x v="8"/>
    <x v="8"/>
  </r>
  <r>
    <x v="4"/>
    <x v="0"/>
    <x v="0"/>
    <x v="5"/>
    <x v="0"/>
    <x v="0"/>
    <x v="1"/>
    <x v="29"/>
    <x v="25"/>
    <n v="1"/>
    <s v="хв"/>
    <x v="2"/>
    <n v="276"/>
    <n v="86"/>
    <n v="362"/>
    <n v="7"/>
    <n v="41"/>
    <n v="410"/>
    <n v="369"/>
    <m/>
    <n v="410"/>
    <d v="2018-12-31T00:00:00"/>
    <s v="РГК"/>
    <s v="СомководолинівськаIРГК"/>
    <n v="48145"/>
    <n v="12036.25"/>
    <n v="12036.25"/>
    <n v="12036.25"/>
    <n v="12036.25"/>
    <s v="СомководолинівськаIРГК"/>
    <n v="12036.25"/>
    <x v="2"/>
    <x v="8"/>
    <x v="8"/>
  </r>
  <r>
    <x v="4"/>
    <x v="0"/>
    <x v="0"/>
    <x v="5"/>
    <x v="0"/>
    <x v="0"/>
    <x v="1"/>
    <x v="30"/>
    <x v="29"/>
    <n v="0.5"/>
    <s v="хв"/>
    <x v="2"/>
    <n v="84"/>
    <n v="36"/>
    <n v="120"/>
    <n v="3"/>
    <n v="13"/>
    <n v="136"/>
    <n v="123"/>
    <m/>
    <n v="136"/>
    <d v="2018-12-31T00:00:00"/>
    <s v="РГК"/>
    <s v="ПомоклівськаIРГК"/>
    <n v="15290"/>
    <n v="3822.5"/>
    <n v="3822.5"/>
    <n v="3822.5"/>
    <n v="3822.5"/>
    <s v="ПомоклівськаIРГК"/>
    <n v="3822.5"/>
    <x v="2"/>
    <x v="9"/>
    <x v="9"/>
  </r>
  <r>
    <x v="4"/>
    <x v="0"/>
    <x v="0"/>
    <x v="5"/>
    <x v="0"/>
    <x v="0"/>
    <x v="1"/>
    <x v="31"/>
    <x v="30"/>
    <n v="0.9"/>
    <s v="хв"/>
    <x v="2"/>
    <n v="156"/>
    <n v="142"/>
    <n v="298"/>
    <n v="9"/>
    <n v="37"/>
    <n v="344"/>
    <n v="307"/>
    <m/>
    <n v="344"/>
    <d v="2018-12-31T00:00:00"/>
    <s v="РГК"/>
    <s v="ПомоклівськаIРГК"/>
    <n v="29798"/>
    <n v="7449.5"/>
    <n v="7449.5"/>
    <n v="7449.5"/>
    <n v="7449.5"/>
    <s v="ПомоклівськаIРГК"/>
    <n v="7449.5"/>
    <x v="2"/>
    <x v="9"/>
    <x v="9"/>
  </r>
  <r>
    <x v="4"/>
    <x v="0"/>
    <x v="0"/>
    <x v="5"/>
    <x v="0"/>
    <x v="0"/>
    <x v="1"/>
    <x v="32"/>
    <x v="25"/>
    <n v="0.8"/>
    <s v="хв"/>
    <x v="2"/>
    <n v="140"/>
    <n v="101"/>
    <n v="241"/>
    <n v="7"/>
    <n v="31"/>
    <n v="279"/>
    <n v="248"/>
    <m/>
    <n v="279"/>
    <d v="2018-12-31T00:00:00"/>
    <s v="РГК"/>
    <s v="СомководолинівськаIРГК"/>
    <n v="26343"/>
    <n v="6585.75"/>
    <n v="6585.75"/>
    <n v="6585.75"/>
    <n v="6585.75"/>
    <s v="СомководолинівськаIРГК"/>
    <n v="6585.75"/>
    <x v="2"/>
    <x v="8"/>
    <x v="8"/>
  </r>
  <r>
    <x v="4"/>
    <x v="0"/>
    <x v="0"/>
    <x v="5"/>
    <x v="0"/>
    <x v="0"/>
    <x v="1"/>
    <x v="33"/>
    <x v="18"/>
    <n v="0.9"/>
    <s v="хв"/>
    <x v="2"/>
    <n v="210"/>
    <n v="95"/>
    <n v="305"/>
    <n v="9"/>
    <n v="33"/>
    <n v="347"/>
    <n v="314"/>
    <m/>
    <n v="347"/>
    <d v="2018-12-31T00:00:00"/>
    <s v="РГК"/>
    <s v="СомководолинівськаIРГК"/>
    <n v="40035"/>
    <n v="10008.75"/>
    <n v="10008.75"/>
    <n v="10008.75"/>
    <n v="10008.75"/>
    <s v="СомководолинівськаIРГК"/>
    <n v="10008.75"/>
    <x v="2"/>
    <x v="8"/>
    <x v="8"/>
  </r>
  <r>
    <x v="4"/>
    <x v="0"/>
    <x v="0"/>
    <x v="5"/>
    <x v="0"/>
    <x v="0"/>
    <x v="1"/>
    <x v="33"/>
    <x v="4"/>
    <n v="1.3"/>
    <s v="хв"/>
    <x v="2"/>
    <n v="239"/>
    <n v="146"/>
    <n v="385"/>
    <n v="10"/>
    <n v="47"/>
    <n v="442"/>
    <n v="395"/>
    <m/>
    <n v="442"/>
    <d v="2018-12-31T00:00:00"/>
    <s v="РГК"/>
    <s v="СомководолинівськаIРГК"/>
    <n v="42302"/>
    <n v="10575.5"/>
    <n v="10575.5"/>
    <n v="10575.5"/>
    <n v="10575.5"/>
    <s v="СомководолинівськаIРГК"/>
    <n v="10575.5"/>
    <x v="2"/>
    <x v="8"/>
    <x v="8"/>
  </r>
  <r>
    <x v="4"/>
    <x v="0"/>
    <x v="0"/>
    <x v="5"/>
    <x v="0"/>
    <x v="0"/>
    <x v="1"/>
    <x v="24"/>
    <x v="31"/>
    <n v="0.5"/>
    <s v="мл"/>
    <x v="0"/>
    <n v="40"/>
    <n v="51"/>
    <n v="91"/>
    <n v="4"/>
    <n v="8"/>
    <n v="103"/>
    <n v="95"/>
    <m/>
    <n v="103"/>
    <d v="2018-12-31T00:00:00"/>
    <s v="РГК"/>
    <s v="СоснівськаIРГК"/>
    <n v="3564"/>
    <n v="891"/>
    <n v="891"/>
    <n v="891"/>
    <n v="891"/>
    <s v="СоснівськаIРГК"/>
    <n v="891"/>
    <x v="2"/>
    <x v="10"/>
    <x v="10"/>
  </r>
  <r>
    <x v="4"/>
    <x v="0"/>
    <x v="0"/>
    <x v="5"/>
    <x v="0"/>
    <x v="0"/>
    <x v="1"/>
    <x v="2"/>
    <x v="2"/>
    <n v="2"/>
    <s v="хв"/>
    <x v="2"/>
    <n v="496"/>
    <n v="131"/>
    <n v="627"/>
    <n v="16"/>
    <n v="70"/>
    <n v="713"/>
    <n v="643"/>
    <m/>
    <n v="713"/>
    <d v="2018-12-31T00:00:00"/>
    <s v="РГК"/>
    <s v="ПомоклівськаIРГК"/>
    <n v="93306"/>
    <n v="23326.5"/>
    <n v="23326.5"/>
    <n v="23326.5"/>
    <n v="23326.5"/>
    <s v="ПомоклівськаIРГК"/>
    <n v="23326.5"/>
    <x v="2"/>
    <x v="9"/>
    <x v="9"/>
  </r>
  <r>
    <x v="4"/>
    <x v="1"/>
    <x v="0"/>
    <x v="6"/>
    <x v="1"/>
    <x v="0"/>
    <x v="1"/>
    <x v="34"/>
    <x v="32"/>
    <n v="0.8"/>
    <s v="хв"/>
    <x v="2"/>
    <m/>
    <m/>
    <n v="0"/>
    <m/>
    <n v="4"/>
    <n v="4"/>
    <n v="0"/>
    <m/>
    <n v="4"/>
    <d v="2018-04-01T00:00:00"/>
    <s v="РД"/>
    <s v="СомководолинівськаIРД"/>
    <n v="0"/>
    <n v="0"/>
    <m/>
    <m/>
    <m/>
    <s v="СомководолинівськаIПрочистка"/>
    <n v="0"/>
    <x v="2"/>
    <x v="8"/>
    <x v="8"/>
  </r>
  <r>
    <x v="4"/>
    <x v="1"/>
    <x v="0"/>
    <x v="6"/>
    <x v="2"/>
    <x v="0"/>
    <x v="1"/>
    <x v="29"/>
    <x v="33"/>
    <n v="2.4"/>
    <s v="мл"/>
    <x v="0"/>
    <m/>
    <m/>
    <n v="0"/>
    <m/>
    <n v="12"/>
    <n v="12"/>
    <n v="0"/>
    <m/>
    <n v="12"/>
    <d v="2018-04-01T00:00:00"/>
    <s v="РД"/>
    <s v="СомководолинівськаIРД"/>
    <n v="0"/>
    <n v="0"/>
    <m/>
    <m/>
    <m/>
    <s v="СомководолинівськаIПрочистка"/>
    <n v="0"/>
    <x v="2"/>
    <x v="8"/>
    <x v="8"/>
  </r>
  <r>
    <x v="2"/>
    <x v="1"/>
    <x v="0"/>
    <x v="7"/>
    <x v="3"/>
    <x v="0"/>
    <x v="1"/>
    <x v="35"/>
    <x v="10"/>
    <n v="1.1000000000000001"/>
    <s v="хв"/>
    <x v="2"/>
    <m/>
    <m/>
    <n v="0"/>
    <m/>
    <n v="8.8000000000000007"/>
    <n v="8.8000000000000007"/>
    <n v="0"/>
    <m/>
    <n v="8.8000000000000007"/>
    <d v="2018-04-01T00:00:00"/>
    <s v="РД"/>
    <s v="ВеликокаратульськаIРД"/>
    <n v="0"/>
    <n v="0"/>
    <m/>
    <m/>
    <m/>
    <s v="ВеликокаратульськаIПрочистка"/>
    <n v="0"/>
    <x v="2"/>
    <x v="4"/>
    <x v="4"/>
  </r>
  <r>
    <x v="2"/>
    <x v="1"/>
    <x v="0"/>
    <x v="7"/>
    <x v="3"/>
    <x v="0"/>
    <x v="1"/>
    <x v="36"/>
    <x v="2"/>
    <n v="2.4"/>
    <s v="хв"/>
    <x v="2"/>
    <m/>
    <m/>
    <n v="0"/>
    <m/>
    <n v="19.2"/>
    <n v="19.2"/>
    <n v="0"/>
    <m/>
    <n v="19.2"/>
    <d v="2018-04-01T00:00:00"/>
    <s v="РД"/>
    <s v="ГайшинськаIРД"/>
    <n v="0"/>
    <n v="0"/>
    <m/>
    <m/>
    <m/>
    <s v="ГайшинськаIПрочистка"/>
    <n v="0"/>
    <x v="2"/>
    <x v="11"/>
    <x v="11"/>
  </r>
  <r>
    <x v="0"/>
    <x v="2"/>
    <x v="0"/>
    <x v="8"/>
    <x v="4"/>
    <x v="0"/>
    <x v="0"/>
    <x v="27"/>
    <x v="34"/>
    <n v="2.1"/>
    <s v="хв"/>
    <x v="2"/>
    <m/>
    <n v="31"/>
    <n v="31"/>
    <m/>
    <n v="2"/>
    <n v="33"/>
    <n v="31"/>
    <m/>
    <n v="33"/>
    <d v="2018-07-01T00:00:00"/>
    <s v="РД"/>
    <s v="СеменівськаIРД"/>
    <n v="0"/>
    <n v="0"/>
    <m/>
    <m/>
    <m/>
    <s v="СеменівськаIПрорідження"/>
    <n v="0"/>
    <x v="0"/>
    <x v="12"/>
    <x v="12"/>
  </r>
  <r>
    <x v="0"/>
    <x v="2"/>
    <x v="0"/>
    <x v="8"/>
    <x v="4"/>
    <x v="0"/>
    <x v="0"/>
    <x v="27"/>
    <x v="35"/>
    <n v="4.2"/>
    <s v="хв"/>
    <x v="2"/>
    <m/>
    <n v="56"/>
    <n v="56"/>
    <m/>
    <n v="3"/>
    <n v="59"/>
    <n v="56"/>
    <m/>
    <n v="59"/>
    <d v="2018-07-01T00:00:00"/>
    <s v="РД"/>
    <s v="СеменівськаIРД"/>
    <n v="0"/>
    <n v="0"/>
    <m/>
    <m/>
    <m/>
    <s v="СеменівськаIПрорідження"/>
    <n v="0"/>
    <x v="0"/>
    <x v="12"/>
    <x v="12"/>
  </r>
  <r>
    <x v="0"/>
    <x v="2"/>
    <x v="0"/>
    <x v="8"/>
    <x v="4"/>
    <x v="0"/>
    <x v="1"/>
    <x v="37"/>
    <x v="29"/>
    <n v="9.1999999999999993"/>
    <s v="хв"/>
    <x v="2"/>
    <m/>
    <n v="126"/>
    <n v="126"/>
    <n v="1"/>
    <n v="8"/>
    <n v="135"/>
    <n v="127"/>
    <m/>
    <n v="135"/>
    <d v="2018-07-01T00:00:00"/>
    <s v="РД"/>
    <s v="СеменівськаIРД"/>
    <n v="0"/>
    <n v="0"/>
    <m/>
    <m/>
    <m/>
    <s v="СеменівськаIПрорідження"/>
    <n v="0"/>
    <x v="0"/>
    <x v="12"/>
    <x v="12"/>
  </r>
  <r>
    <x v="0"/>
    <x v="2"/>
    <x v="0"/>
    <x v="8"/>
    <x v="4"/>
    <x v="0"/>
    <x v="1"/>
    <x v="37"/>
    <x v="35"/>
    <n v="3.7"/>
    <s v="хв"/>
    <x v="2"/>
    <m/>
    <n v="39"/>
    <n v="39"/>
    <m/>
    <n v="2"/>
    <n v="41"/>
    <n v="39"/>
    <m/>
    <n v="41"/>
    <d v="2018-07-01T00:00:00"/>
    <s v="РД"/>
    <s v="СеменівськаIРД"/>
    <n v="0"/>
    <n v="0"/>
    <m/>
    <m/>
    <m/>
    <s v="СеменівськаIПрорідження"/>
    <n v="0"/>
    <x v="0"/>
    <x v="12"/>
    <x v="12"/>
  </r>
  <r>
    <x v="4"/>
    <x v="2"/>
    <x v="0"/>
    <x v="9"/>
    <x v="5"/>
    <x v="0"/>
    <x v="1"/>
    <x v="38"/>
    <x v="6"/>
    <n v="3"/>
    <s v="хв"/>
    <x v="2"/>
    <m/>
    <n v="225"/>
    <n v="225"/>
    <m/>
    <n v="6"/>
    <n v="231"/>
    <n v="225"/>
    <m/>
    <n v="231"/>
    <d v="2018-07-01T00:00:00"/>
    <s v="РД"/>
    <s v="ПомоклівськаIРД"/>
    <n v="0"/>
    <n v="0"/>
    <m/>
    <m/>
    <m/>
    <s v="ПомоклівськаIПрорідження"/>
    <n v="0"/>
    <x v="2"/>
    <x v="9"/>
    <x v="9"/>
  </r>
  <r>
    <x v="3"/>
    <x v="2"/>
    <x v="0"/>
    <x v="10"/>
    <x v="6"/>
    <x v="0"/>
    <x v="2"/>
    <x v="39"/>
    <x v="36"/>
    <n v="2"/>
    <s v="хв"/>
    <x v="2"/>
    <n v="5"/>
    <n v="45"/>
    <n v="50"/>
    <m/>
    <n v="3"/>
    <n v="53"/>
    <n v="50"/>
    <m/>
    <n v="53"/>
    <d v="2018-07-01T00:00:00"/>
    <s v="РД"/>
    <s v="ДівичівськаIРД"/>
    <n v="0"/>
    <n v="0"/>
    <m/>
    <m/>
    <m/>
    <s v="ДівичівськаIПрорідження"/>
    <n v="0"/>
    <x v="2"/>
    <x v="6"/>
    <x v="6"/>
  </r>
  <r>
    <x v="3"/>
    <x v="3"/>
    <x v="0"/>
    <x v="11"/>
    <x v="7"/>
    <x v="0"/>
    <x v="1"/>
    <x v="16"/>
    <x v="37"/>
    <n v="5.3"/>
    <s v="хв"/>
    <x v="2"/>
    <m/>
    <n v="129"/>
    <n v="129"/>
    <m/>
    <n v="23"/>
    <n v="152"/>
    <n v="129"/>
    <m/>
    <n v="152"/>
    <d v="2018-07-01T00:00:00"/>
    <s v="РД"/>
    <s v="КовалиньськаIРД"/>
    <n v="932"/>
    <n v="932"/>
    <m/>
    <m/>
    <m/>
    <s v="КовалиньськаIПрохідна"/>
    <n v="233"/>
    <x v="2"/>
    <x v="5"/>
    <x v="5"/>
  </r>
  <r>
    <x v="3"/>
    <x v="3"/>
    <x v="0"/>
    <x v="11"/>
    <x v="7"/>
    <x v="0"/>
    <x v="2"/>
    <x v="37"/>
    <x v="33"/>
    <n v="25"/>
    <s v="хв"/>
    <x v="2"/>
    <n v="83"/>
    <n v="627"/>
    <n v="710"/>
    <n v="7"/>
    <n v="115"/>
    <n v="832"/>
    <n v="717"/>
    <m/>
    <n v="832"/>
    <d v="2018-07-01T00:00:00"/>
    <s v="РД"/>
    <s v="Стовп'язькаIРД"/>
    <n v="4282"/>
    <n v="4282"/>
    <m/>
    <m/>
    <m/>
    <s v="Стовп'язькаIПрохідна"/>
    <n v="1070.5"/>
    <x v="2"/>
    <x v="7"/>
    <x v="7"/>
  </r>
  <r>
    <x v="3"/>
    <x v="3"/>
    <x v="0"/>
    <x v="12"/>
    <x v="8"/>
    <x v="0"/>
    <x v="2"/>
    <x v="40"/>
    <x v="38"/>
    <n v="8.8000000000000007"/>
    <s v="хв"/>
    <x v="2"/>
    <n v="21"/>
    <n v="473"/>
    <n v="494"/>
    <n v="2"/>
    <n v="86"/>
    <n v="582"/>
    <n v="496"/>
    <m/>
    <n v="582"/>
    <d v="2018-07-01T00:00:00"/>
    <s v="РД"/>
    <s v="Стовп'язькаIРД"/>
    <n v="1648"/>
    <n v="1648"/>
    <m/>
    <m/>
    <m/>
    <s v="Стовп'язькаIПрохідна"/>
    <n v="412"/>
    <x v="2"/>
    <x v="7"/>
    <x v="7"/>
  </r>
  <r>
    <x v="3"/>
    <x v="3"/>
    <x v="0"/>
    <x v="13"/>
    <x v="9"/>
    <x v="0"/>
    <x v="2"/>
    <x v="37"/>
    <x v="17"/>
    <n v="9.5"/>
    <s v="хв"/>
    <x v="2"/>
    <m/>
    <n v="357"/>
    <n v="357"/>
    <n v="2"/>
    <n v="62"/>
    <n v="421"/>
    <n v="359"/>
    <m/>
    <n v="421"/>
    <d v="2018-07-01T00:00:00"/>
    <s v="РД"/>
    <s v="Стовп'язькаIРД"/>
    <n v="646"/>
    <n v="646"/>
    <m/>
    <m/>
    <m/>
    <s v="Стовп'язькаIПрохідна"/>
    <n v="161.5"/>
    <x v="2"/>
    <x v="7"/>
    <x v="7"/>
  </r>
  <r>
    <x v="0"/>
    <x v="4"/>
    <x v="0"/>
    <x v="14"/>
    <x v="7"/>
    <x v="0"/>
    <x v="2"/>
    <x v="15"/>
    <x v="2"/>
    <n v="1.8"/>
    <s v="хв"/>
    <x v="2"/>
    <n v="1"/>
    <n v="157"/>
    <n v="158"/>
    <n v="3"/>
    <n v="18"/>
    <n v="179"/>
    <n v="161"/>
    <m/>
    <n v="179"/>
    <d v="2018-07-01T00:00:00"/>
    <s v="РД"/>
    <s v="ВолошинівськаIРД"/>
    <n v="715"/>
    <n v="715"/>
    <m/>
    <m/>
    <m/>
    <s v="ВолошинівськаIВибіркова санітарна"/>
    <n v="178.75"/>
    <x v="0"/>
    <x v="13"/>
    <x v="13"/>
  </r>
  <r>
    <x v="0"/>
    <x v="4"/>
    <x v="0"/>
    <x v="14"/>
    <x v="7"/>
    <x v="0"/>
    <x v="2"/>
    <x v="15"/>
    <x v="23"/>
    <n v="2"/>
    <s v="хв"/>
    <x v="2"/>
    <m/>
    <n v="75"/>
    <n v="75"/>
    <n v="1"/>
    <n v="9"/>
    <n v="85"/>
    <n v="76"/>
    <m/>
    <n v="85"/>
    <d v="2018-07-01T00:00:00"/>
    <s v="РД"/>
    <s v="ВолошинівськаIРД"/>
    <n v="297"/>
    <n v="297"/>
    <m/>
    <m/>
    <m/>
    <s v="ВолошинівськаIВибіркова санітарна"/>
    <n v="74.25"/>
    <x v="0"/>
    <x v="13"/>
    <x v="13"/>
  </r>
  <r>
    <x v="0"/>
    <x v="4"/>
    <x v="0"/>
    <x v="14"/>
    <x v="7"/>
    <x v="0"/>
    <x v="0"/>
    <x v="16"/>
    <x v="20"/>
    <n v="6.3"/>
    <s v="хв"/>
    <x v="2"/>
    <m/>
    <n v="68"/>
    <n v="68"/>
    <n v="1"/>
    <n v="8"/>
    <n v="77"/>
    <n v="69"/>
    <m/>
    <n v="77"/>
    <d v="2018-07-01T00:00:00"/>
    <s v="РД"/>
    <s v="КоржівськаIРД"/>
    <n v="271"/>
    <n v="271"/>
    <m/>
    <m/>
    <m/>
    <s v="КоржівськаIВибіркова санітарна"/>
    <n v="67.75"/>
    <x v="0"/>
    <x v="0"/>
    <x v="0"/>
  </r>
  <r>
    <x v="0"/>
    <x v="4"/>
    <x v="0"/>
    <x v="14"/>
    <x v="7"/>
    <x v="0"/>
    <x v="0"/>
    <x v="41"/>
    <x v="2"/>
    <n v="3.4"/>
    <s v="хв"/>
    <x v="2"/>
    <n v="5"/>
    <n v="84"/>
    <n v="89"/>
    <n v="2"/>
    <n v="11"/>
    <n v="102"/>
    <n v="91"/>
    <m/>
    <n v="102"/>
    <d v="2018-07-01T00:00:00"/>
    <s v="РД"/>
    <s v="КоржівськаIРД"/>
    <n v="909"/>
    <n v="909"/>
    <m/>
    <m/>
    <m/>
    <s v="КоржівськаIВибіркова санітарна"/>
    <n v="227.25"/>
    <x v="0"/>
    <x v="0"/>
    <x v="0"/>
  </r>
  <r>
    <x v="0"/>
    <x v="4"/>
    <x v="0"/>
    <x v="14"/>
    <x v="7"/>
    <x v="0"/>
    <x v="0"/>
    <x v="0"/>
    <x v="18"/>
    <n v="6.2"/>
    <s v="хв"/>
    <x v="2"/>
    <m/>
    <n v="88"/>
    <n v="88"/>
    <n v="1"/>
    <n v="11"/>
    <n v="100"/>
    <n v="89"/>
    <m/>
    <n v="100"/>
    <d v="2018-07-01T00:00:00"/>
    <s v="РД"/>
    <s v="КоржівськаIРД"/>
    <n v="354"/>
    <n v="354"/>
    <m/>
    <m/>
    <m/>
    <s v="КоржівськаIВибіркова санітарна"/>
    <n v="88.5"/>
    <x v="0"/>
    <x v="0"/>
    <x v="0"/>
  </r>
  <r>
    <x v="0"/>
    <x v="4"/>
    <x v="0"/>
    <x v="14"/>
    <x v="7"/>
    <x v="0"/>
    <x v="0"/>
    <x v="5"/>
    <x v="23"/>
    <n v="1.6"/>
    <s v="хв"/>
    <x v="2"/>
    <n v="1"/>
    <n v="61"/>
    <n v="62"/>
    <n v="1"/>
    <n v="8"/>
    <n v="71"/>
    <n v="63"/>
    <m/>
    <n v="71"/>
    <d v="2018-07-01T00:00:00"/>
    <s v="РД"/>
    <s v="КоржівськаIРД"/>
    <n v="326"/>
    <n v="326"/>
    <m/>
    <m/>
    <m/>
    <s v="КоржівськаIВибіркова санітарна"/>
    <n v="81.5"/>
    <x v="0"/>
    <x v="0"/>
    <x v="0"/>
  </r>
  <r>
    <x v="0"/>
    <x v="4"/>
    <x v="0"/>
    <x v="14"/>
    <x v="7"/>
    <x v="0"/>
    <x v="0"/>
    <x v="21"/>
    <x v="16"/>
    <n v="3.5"/>
    <s v="хв"/>
    <x v="2"/>
    <n v="6"/>
    <n v="302"/>
    <n v="308"/>
    <n v="5"/>
    <n v="44"/>
    <n v="357"/>
    <n v="313"/>
    <m/>
    <n v="357"/>
    <d v="2018-07-01T00:00:00"/>
    <s v="РД"/>
    <s v="КоржівськаIРД"/>
    <n v="2124"/>
    <n v="2124"/>
    <m/>
    <m/>
    <m/>
    <s v="КоржівськаIВибіркова санітарна"/>
    <n v="531"/>
    <x v="0"/>
    <x v="0"/>
    <x v="0"/>
  </r>
  <r>
    <x v="0"/>
    <x v="4"/>
    <x v="0"/>
    <x v="14"/>
    <x v="7"/>
    <x v="0"/>
    <x v="0"/>
    <x v="23"/>
    <x v="23"/>
    <n v="8.1"/>
    <s v="хв"/>
    <x v="2"/>
    <n v="4"/>
    <n v="138"/>
    <n v="142"/>
    <n v="2"/>
    <n v="19"/>
    <n v="163"/>
    <n v="144"/>
    <m/>
    <n v="163"/>
    <d v="2018-07-01T00:00:00"/>
    <s v="РД"/>
    <s v="БерезанськаIРД"/>
    <n v="966"/>
    <n v="966"/>
    <m/>
    <m/>
    <m/>
    <s v="БерезанськаIВибіркова санітарна"/>
    <n v="241.5"/>
    <x v="0"/>
    <x v="14"/>
    <x v="14"/>
  </r>
  <r>
    <x v="0"/>
    <x v="4"/>
    <x v="0"/>
    <x v="14"/>
    <x v="7"/>
    <x v="0"/>
    <x v="0"/>
    <x v="42"/>
    <x v="29"/>
    <n v="1.3"/>
    <s v="хв"/>
    <x v="2"/>
    <n v="6"/>
    <n v="67"/>
    <n v="73"/>
    <n v="1"/>
    <n v="9"/>
    <n v="83"/>
    <n v="74"/>
    <m/>
    <n v="83"/>
    <d v="2018-07-01T00:00:00"/>
    <s v="РД"/>
    <s v="СеменівськаIРД"/>
    <n v="934"/>
    <n v="934"/>
    <m/>
    <m/>
    <m/>
    <s v="СеменівськаIВибіркова санітарна"/>
    <n v="233.5"/>
    <x v="0"/>
    <x v="12"/>
    <x v="12"/>
  </r>
  <r>
    <x v="0"/>
    <x v="4"/>
    <x v="0"/>
    <x v="14"/>
    <x v="7"/>
    <x v="0"/>
    <x v="0"/>
    <x v="42"/>
    <x v="0"/>
    <n v="0.8"/>
    <s v="хв"/>
    <x v="2"/>
    <n v="4"/>
    <n v="28"/>
    <n v="32"/>
    <n v="1"/>
    <n v="4"/>
    <n v="37"/>
    <n v="33"/>
    <m/>
    <n v="37"/>
    <d v="2018-07-01T00:00:00"/>
    <s v="РД"/>
    <s v="СеменівськаIРД"/>
    <n v="580"/>
    <n v="580"/>
    <m/>
    <m/>
    <m/>
    <s v="СеменівськаIВибіркова санітарна"/>
    <n v="145"/>
    <x v="0"/>
    <x v="12"/>
    <x v="12"/>
  </r>
  <r>
    <x v="0"/>
    <x v="4"/>
    <x v="0"/>
    <x v="14"/>
    <x v="7"/>
    <x v="0"/>
    <x v="0"/>
    <x v="26"/>
    <x v="34"/>
    <n v="0.8"/>
    <s v="хв"/>
    <x v="2"/>
    <m/>
    <n v="22"/>
    <n v="22"/>
    <m/>
    <n v="3"/>
    <n v="25"/>
    <n v="22"/>
    <m/>
    <n v="25"/>
    <d v="2018-07-01T00:00:00"/>
    <s v="РД"/>
    <s v="СеменівськаIРД"/>
    <n v="86"/>
    <n v="86"/>
    <m/>
    <m/>
    <m/>
    <s v="СеменівськаIВибіркова санітарна"/>
    <n v="21.5"/>
    <x v="0"/>
    <x v="12"/>
    <x v="12"/>
  </r>
  <r>
    <x v="0"/>
    <x v="4"/>
    <x v="0"/>
    <x v="14"/>
    <x v="7"/>
    <x v="0"/>
    <x v="1"/>
    <x v="43"/>
    <x v="23"/>
    <n v="3.9"/>
    <s v="хв"/>
    <x v="2"/>
    <m/>
    <n v="95"/>
    <n v="95"/>
    <n v="2"/>
    <n v="12"/>
    <n v="109"/>
    <n v="97"/>
    <m/>
    <n v="109"/>
    <d v="2018-07-01T00:00:00"/>
    <s v="РД"/>
    <s v="СеменівськаIРД"/>
    <n v="375"/>
    <n v="375"/>
    <m/>
    <m/>
    <m/>
    <s v="СеменівськаIВибіркова санітарна"/>
    <n v="93.75"/>
    <x v="0"/>
    <x v="12"/>
    <x v="12"/>
  </r>
  <r>
    <x v="0"/>
    <x v="4"/>
    <x v="0"/>
    <x v="14"/>
    <x v="7"/>
    <x v="0"/>
    <x v="1"/>
    <x v="43"/>
    <x v="22"/>
    <n v="5.2"/>
    <s v="хв"/>
    <x v="2"/>
    <m/>
    <n v="52"/>
    <n v="52"/>
    <n v="1"/>
    <n v="7"/>
    <n v="60"/>
    <n v="53"/>
    <m/>
    <n v="60"/>
    <d v="2018-07-01T00:00:00"/>
    <s v="РД"/>
    <s v="СеменівськаIРД"/>
    <n v="206"/>
    <n v="206"/>
    <m/>
    <m/>
    <m/>
    <s v="СеменівськаIВибіркова санітарна"/>
    <n v="51.5"/>
    <x v="0"/>
    <x v="12"/>
    <x v="12"/>
  </r>
  <r>
    <x v="0"/>
    <x v="4"/>
    <x v="0"/>
    <x v="14"/>
    <x v="7"/>
    <x v="0"/>
    <x v="1"/>
    <x v="44"/>
    <x v="31"/>
    <n v="11.5"/>
    <s v="хв"/>
    <x v="2"/>
    <m/>
    <n v="56"/>
    <n v="56"/>
    <n v="1"/>
    <n v="8"/>
    <n v="65"/>
    <n v="57"/>
    <m/>
    <n v="65"/>
    <d v="2018-07-01T00:00:00"/>
    <s v="РД"/>
    <s v="СеменівськаIРД"/>
    <n v="220"/>
    <n v="220"/>
    <m/>
    <m/>
    <m/>
    <s v="СеменівськаIВибіркова санітарна"/>
    <n v="55"/>
    <x v="0"/>
    <x v="12"/>
    <x v="12"/>
  </r>
  <r>
    <x v="0"/>
    <x v="4"/>
    <x v="0"/>
    <x v="15"/>
    <x v="10"/>
    <x v="0"/>
    <x v="0"/>
    <x v="45"/>
    <x v="17"/>
    <n v="10"/>
    <s v="хв"/>
    <x v="2"/>
    <n v="12"/>
    <n v="99"/>
    <n v="111"/>
    <n v="2"/>
    <n v="14"/>
    <n v="127"/>
    <n v="113"/>
    <m/>
    <n v="127"/>
    <d v="2018-07-01T00:00:00"/>
    <s v="РД"/>
    <s v="КоржівськаIРД"/>
    <n v="1786"/>
    <n v="1786"/>
    <m/>
    <m/>
    <m/>
    <s v="КоржівськаIВибіркова санітарна"/>
    <n v="446.5"/>
    <x v="0"/>
    <x v="0"/>
    <x v="0"/>
  </r>
  <r>
    <x v="0"/>
    <x v="4"/>
    <x v="0"/>
    <x v="15"/>
    <x v="10"/>
    <x v="0"/>
    <x v="0"/>
    <x v="19"/>
    <x v="33"/>
    <n v="1.8"/>
    <s v="хв"/>
    <x v="2"/>
    <n v="5"/>
    <n v="62"/>
    <n v="67"/>
    <n v="1"/>
    <n v="8"/>
    <n v="76"/>
    <n v="68"/>
    <m/>
    <n v="76"/>
    <d v="2018-07-01T00:00:00"/>
    <s v="РД"/>
    <s v="КоржівськаIРД"/>
    <n v="885"/>
    <n v="885"/>
    <m/>
    <m/>
    <m/>
    <s v="КоржівськаIВибіркова санітарна"/>
    <n v="221.25"/>
    <x v="0"/>
    <x v="0"/>
    <x v="0"/>
  </r>
  <r>
    <x v="0"/>
    <x v="4"/>
    <x v="0"/>
    <x v="15"/>
    <x v="10"/>
    <x v="0"/>
    <x v="0"/>
    <x v="20"/>
    <x v="3"/>
    <n v="10.3"/>
    <s v="хв"/>
    <x v="2"/>
    <n v="7"/>
    <n v="148"/>
    <n v="155"/>
    <n v="4"/>
    <n v="20"/>
    <n v="179"/>
    <n v="159"/>
    <m/>
    <n v="179"/>
    <d v="2018-07-01T00:00:00"/>
    <s v="РД"/>
    <s v="КоржівськаIРД"/>
    <n v="1647"/>
    <n v="1647"/>
    <m/>
    <m/>
    <m/>
    <s v="КоржівськаIВибіркова санітарна"/>
    <n v="411.75"/>
    <x v="0"/>
    <x v="0"/>
    <x v="0"/>
  </r>
  <r>
    <x v="2"/>
    <x v="4"/>
    <x v="0"/>
    <x v="16"/>
    <x v="7"/>
    <x v="0"/>
    <x v="1"/>
    <x v="13"/>
    <x v="12"/>
    <n v="4.5"/>
    <s v="хв"/>
    <x v="2"/>
    <m/>
    <n v="125"/>
    <n v="125"/>
    <n v="2"/>
    <n v="15"/>
    <n v="142"/>
    <n v="127"/>
    <m/>
    <n v="142"/>
    <d v="2018-09-01T00:00:00"/>
    <s v="РД"/>
    <s v="КозлівськаIРД"/>
    <n v="378"/>
    <n v="378"/>
    <m/>
    <m/>
    <m/>
    <s v="КозлівськаIВибіркова санітарна"/>
    <n v="94.5"/>
    <x v="2"/>
    <x v="15"/>
    <x v="15"/>
  </r>
  <r>
    <x v="2"/>
    <x v="4"/>
    <x v="0"/>
    <x v="16"/>
    <x v="7"/>
    <x v="0"/>
    <x v="1"/>
    <x v="7"/>
    <x v="20"/>
    <n v="5.6"/>
    <s v="хв"/>
    <x v="2"/>
    <m/>
    <n v="212"/>
    <n v="212"/>
    <n v="4"/>
    <n v="24"/>
    <n v="240"/>
    <n v="216"/>
    <m/>
    <n v="240"/>
    <d v="2018-09-01T00:00:00"/>
    <s v="РД"/>
    <s v="ВеликокаратульськаIРД"/>
    <n v="639"/>
    <n v="639"/>
    <m/>
    <m/>
    <m/>
    <s v="ВеликокаратульськаIВибіркова санітарна"/>
    <n v="159.75"/>
    <x v="2"/>
    <x v="4"/>
    <x v="4"/>
  </r>
  <r>
    <x v="2"/>
    <x v="4"/>
    <x v="0"/>
    <x v="16"/>
    <x v="7"/>
    <x v="0"/>
    <x v="1"/>
    <x v="12"/>
    <x v="39"/>
    <n v="0.8"/>
    <s v="хв"/>
    <x v="2"/>
    <m/>
    <n v="25"/>
    <n v="25"/>
    <n v="1"/>
    <n v="3"/>
    <n v="29"/>
    <n v="26"/>
    <m/>
    <n v="29"/>
    <d v="2018-09-01T00:00:00"/>
    <s v="РД"/>
    <s v="ЖовтневськаIРД"/>
    <n v="77"/>
    <n v="77"/>
    <m/>
    <m/>
    <m/>
    <s v="ЖовтневськаIВибіркова санітарна"/>
    <n v="19.25"/>
    <x v="2"/>
    <x v="3"/>
    <x v="3"/>
  </r>
  <r>
    <x v="2"/>
    <x v="4"/>
    <x v="0"/>
    <x v="17"/>
    <x v="11"/>
    <x v="0"/>
    <x v="1"/>
    <x v="46"/>
    <x v="0"/>
    <n v="5.3"/>
    <s v="хв"/>
    <x v="2"/>
    <m/>
    <n v="228"/>
    <n v="228"/>
    <n v="5"/>
    <n v="26"/>
    <n v="259"/>
    <n v="233"/>
    <m/>
    <n v="259"/>
    <d v="2018-07-01T00:00:00"/>
    <s v="РД"/>
    <s v="ВеликокаратульськаIРД"/>
    <n v="668"/>
    <n v="668"/>
    <m/>
    <m/>
    <m/>
    <s v="ВеликокаратульськаIВибіркова санітарна"/>
    <n v="167"/>
    <x v="2"/>
    <x v="4"/>
    <x v="4"/>
  </r>
  <r>
    <x v="2"/>
    <x v="4"/>
    <x v="0"/>
    <x v="18"/>
    <x v="12"/>
    <x v="0"/>
    <x v="1"/>
    <x v="9"/>
    <x v="4"/>
    <n v="3.4"/>
    <s v="хв"/>
    <x v="2"/>
    <m/>
    <n v="141"/>
    <n v="141"/>
    <n v="2"/>
    <n v="16"/>
    <n v="159"/>
    <n v="143"/>
    <m/>
    <n v="159"/>
    <d v="2018-10-01T00:00:00"/>
    <s v="РД"/>
    <s v="ВеликокаратульськаIРД"/>
    <n v="424"/>
    <n v="424"/>
    <m/>
    <m/>
    <m/>
    <s v="ВеликокаратульськаIВибіркова санітарна"/>
    <n v="106"/>
    <x v="2"/>
    <x v="4"/>
    <x v="4"/>
  </r>
  <r>
    <x v="2"/>
    <x v="4"/>
    <x v="0"/>
    <x v="18"/>
    <x v="12"/>
    <x v="0"/>
    <x v="1"/>
    <x v="11"/>
    <x v="3"/>
    <n v="1.6"/>
    <s v="хв"/>
    <x v="2"/>
    <m/>
    <n v="118"/>
    <n v="118"/>
    <n v="2"/>
    <n v="15"/>
    <n v="135"/>
    <n v="120"/>
    <m/>
    <n v="135"/>
    <d v="2018-10-01T00:00:00"/>
    <s v="РД"/>
    <s v="ВеликокаратульськаIРД"/>
    <n v="341"/>
    <n v="341"/>
    <m/>
    <m/>
    <m/>
    <s v="ВеликокаратульськаIВибіркова санітарна"/>
    <n v="85.25"/>
    <x v="2"/>
    <x v="4"/>
    <x v="4"/>
  </r>
  <r>
    <x v="2"/>
    <x v="4"/>
    <x v="0"/>
    <x v="18"/>
    <x v="12"/>
    <x v="0"/>
    <x v="1"/>
    <x v="47"/>
    <x v="2"/>
    <n v="2.8"/>
    <s v="хв"/>
    <x v="2"/>
    <m/>
    <n v="187"/>
    <n v="187"/>
    <n v="4"/>
    <n v="22"/>
    <n v="213"/>
    <n v="191"/>
    <m/>
    <n v="213"/>
    <d v="2018-10-01T00:00:00"/>
    <s v="РД"/>
    <s v="ВеликокаратульськаIРД"/>
    <n v="531"/>
    <n v="531"/>
    <m/>
    <m/>
    <m/>
    <s v="ВеликокаратульськаIВибіркова санітарна"/>
    <n v="132.75"/>
    <x v="2"/>
    <x v="4"/>
    <x v="4"/>
  </r>
  <r>
    <x v="4"/>
    <x v="4"/>
    <x v="0"/>
    <x v="19"/>
    <x v="1"/>
    <x v="0"/>
    <x v="1"/>
    <x v="25"/>
    <x v="35"/>
    <n v="2.6"/>
    <s v="хв"/>
    <x v="2"/>
    <m/>
    <n v="153"/>
    <n v="153"/>
    <n v="3"/>
    <n v="19"/>
    <n v="175"/>
    <n v="156"/>
    <m/>
    <n v="175"/>
    <d v="2018-07-01T00:00:00"/>
    <s v="РД"/>
    <s v="СомководолинівськаIРД"/>
    <n v="463"/>
    <n v="463"/>
    <m/>
    <m/>
    <m/>
    <s v="СомководолинівськаIВибіркова санітарна"/>
    <n v="115.75"/>
    <x v="2"/>
    <x v="8"/>
    <x v="8"/>
  </r>
  <r>
    <x v="4"/>
    <x v="4"/>
    <x v="0"/>
    <x v="19"/>
    <x v="1"/>
    <x v="0"/>
    <x v="1"/>
    <x v="34"/>
    <x v="25"/>
    <n v="4.3"/>
    <s v="хв"/>
    <x v="2"/>
    <m/>
    <n v="159"/>
    <n v="159"/>
    <n v="3"/>
    <n v="19"/>
    <n v="181"/>
    <n v="162"/>
    <m/>
    <n v="181"/>
    <d v="2018-07-01T00:00:00"/>
    <s v="РД"/>
    <s v="СомководолинівськаIРД"/>
    <n v="479"/>
    <n v="479"/>
    <m/>
    <m/>
    <m/>
    <s v="СомководолинівськаIВибіркова санітарна"/>
    <n v="119.75"/>
    <x v="2"/>
    <x v="8"/>
    <x v="8"/>
  </r>
  <r>
    <x v="4"/>
    <x v="4"/>
    <x v="0"/>
    <x v="19"/>
    <x v="1"/>
    <x v="0"/>
    <x v="1"/>
    <x v="38"/>
    <x v="3"/>
    <n v="7.7"/>
    <s v="хв"/>
    <x v="2"/>
    <m/>
    <n v="178"/>
    <n v="178"/>
    <n v="1"/>
    <n v="27"/>
    <n v="206"/>
    <n v="179"/>
    <m/>
    <n v="206"/>
    <d v="2018-07-01T00:00:00"/>
    <s v="РД"/>
    <s v="ПомоклівськаIРД"/>
    <n v="535"/>
    <n v="535"/>
    <m/>
    <m/>
    <m/>
    <s v="ПомоклівськаIВибіркова санітарна"/>
    <n v="133.75"/>
    <x v="2"/>
    <x v="9"/>
    <x v="9"/>
  </r>
  <r>
    <x v="4"/>
    <x v="4"/>
    <x v="0"/>
    <x v="19"/>
    <x v="1"/>
    <x v="0"/>
    <x v="1"/>
    <x v="38"/>
    <x v="4"/>
    <n v="3.5"/>
    <s v="хв"/>
    <x v="2"/>
    <m/>
    <n v="110"/>
    <n v="110"/>
    <n v="1"/>
    <n v="16"/>
    <n v="127"/>
    <n v="111"/>
    <m/>
    <n v="127"/>
    <d v="2018-07-01T00:00:00"/>
    <s v="РД"/>
    <s v="ПомоклівськаIРД"/>
    <n v="330"/>
    <n v="330"/>
    <m/>
    <m/>
    <m/>
    <s v="ПомоклівськаIВибіркова санітарна"/>
    <n v="82.5"/>
    <x v="2"/>
    <x v="9"/>
    <x v="9"/>
  </r>
  <r>
    <x v="4"/>
    <x v="4"/>
    <x v="0"/>
    <x v="19"/>
    <x v="1"/>
    <x v="0"/>
    <x v="1"/>
    <x v="38"/>
    <x v="21"/>
    <n v="2.2000000000000002"/>
    <s v="хв"/>
    <x v="2"/>
    <m/>
    <n v="71"/>
    <n v="71"/>
    <n v="1"/>
    <n v="10"/>
    <n v="82"/>
    <n v="72"/>
    <m/>
    <n v="82"/>
    <d v="2018-07-01T00:00:00"/>
    <s v="РД"/>
    <s v="ПомоклівськаIРД"/>
    <n v="214"/>
    <n v="214"/>
    <m/>
    <m/>
    <m/>
    <s v="ПомоклівськаIВибіркова санітарна"/>
    <n v="53.5"/>
    <x v="2"/>
    <x v="9"/>
    <x v="9"/>
  </r>
  <r>
    <x v="4"/>
    <x v="4"/>
    <x v="0"/>
    <x v="19"/>
    <x v="1"/>
    <x v="0"/>
    <x v="1"/>
    <x v="38"/>
    <x v="40"/>
    <n v="30"/>
    <s v="хв"/>
    <x v="2"/>
    <m/>
    <n v="1174"/>
    <n v="1174"/>
    <n v="19"/>
    <n v="162"/>
    <n v="1355"/>
    <n v="1193"/>
    <m/>
    <n v="1355"/>
    <d v="2018-07-01T00:00:00"/>
    <s v="РД"/>
    <s v="ПомоклівськаIРД"/>
    <n v="3539"/>
    <n v="3539"/>
    <m/>
    <m/>
    <m/>
    <s v="ПомоклівськаIВибіркова санітарна"/>
    <n v="884.75"/>
    <x v="2"/>
    <x v="9"/>
    <x v="9"/>
  </r>
  <r>
    <x v="4"/>
    <x v="4"/>
    <x v="0"/>
    <x v="19"/>
    <x v="1"/>
    <x v="0"/>
    <x v="1"/>
    <x v="38"/>
    <x v="20"/>
    <n v="1.3"/>
    <s v="хв"/>
    <x v="2"/>
    <m/>
    <n v="38"/>
    <n v="38"/>
    <m/>
    <n v="6"/>
    <n v="44"/>
    <n v="38"/>
    <m/>
    <n v="44"/>
    <d v="2018-07-01T00:00:00"/>
    <s v="РД"/>
    <s v="ПомоклівськаIРД"/>
    <n v="114"/>
    <n v="114"/>
    <m/>
    <m/>
    <m/>
    <s v="ПомоклівськаIВибіркова санітарна"/>
    <n v="28.5"/>
    <x v="2"/>
    <x v="9"/>
    <x v="9"/>
  </r>
  <r>
    <x v="3"/>
    <x v="4"/>
    <x v="0"/>
    <x v="20"/>
    <x v="13"/>
    <x v="0"/>
    <x v="1"/>
    <x v="17"/>
    <x v="3"/>
    <n v="0.7"/>
    <s v="хв"/>
    <x v="2"/>
    <m/>
    <n v="7"/>
    <n v="7"/>
    <m/>
    <n v="1"/>
    <n v="8"/>
    <n v="7"/>
    <m/>
    <n v="8"/>
    <d v="2018-07-01T00:00:00"/>
    <s v="РД"/>
    <s v="ДівичівськаIРД"/>
    <n v="13"/>
    <n v="13"/>
    <m/>
    <m/>
    <m/>
    <s v="ДівичівськаIВибіркова санітарна"/>
    <n v="3.25"/>
    <x v="2"/>
    <x v="6"/>
    <x v="6"/>
  </r>
  <r>
    <x v="3"/>
    <x v="4"/>
    <x v="0"/>
    <x v="20"/>
    <x v="13"/>
    <x v="0"/>
    <x v="1"/>
    <x v="17"/>
    <x v="30"/>
    <n v="0.9"/>
    <s v="хв"/>
    <x v="2"/>
    <m/>
    <n v="20"/>
    <n v="20"/>
    <m/>
    <n v="3"/>
    <n v="23"/>
    <n v="20"/>
    <m/>
    <n v="23"/>
    <d v="2018-07-01T00:00:00"/>
    <s v="РД"/>
    <s v="ДівичівськаIРД"/>
    <n v="37"/>
    <n v="37"/>
    <m/>
    <m/>
    <m/>
    <s v="ДівичівськаIВибіркова санітарна"/>
    <n v="9.25"/>
    <x v="2"/>
    <x v="6"/>
    <x v="6"/>
  </r>
  <r>
    <x v="3"/>
    <x v="4"/>
    <x v="0"/>
    <x v="20"/>
    <x v="13"/>
    <x v="0"/>
    <x v="1"/>
    <x v="17"/>
    <x v="41"/>
    <n v="0.6"/>
    <s v="хв"/>
    <x v="2"/>
    <m/>
    <n v="21"/>
    <n v="21"/>
    <m/>
    <n v="3"/>
    <n v="24"/>
    <n v="21"/>
    <m/>
    <n v="24"/>
    <d v="2018-07-01T00:00:00"/>
    <s v="РД"/>
    <s v="ДівичівськаIРД"/>
    <n v="39"/>
    <n v="39"/>
    <m/>
    <m/>
    <m/>
    <s v="ДівичівськаIВибіркова санітарна"/>
    <n v="9.75"/>
    <x v="2"/>
    <x v="6"/>
    <x v="6"/>
  </r>
  <r>
    <x v="3"/>
    <x v="4"/>
    <x v="0"/>
    <x v="20"/>
    <x v="13"/>
    <x v="0"/>
    <x v="1"/>
    <x v="48"/>
    <x v="19"/>
    <n v="0.7"/>
    <s v="хв"/>
    <x v="2"/>
    <m/>
    <n v="16"/>
    <n v="16"/>
    <m/>
    <n v="2"/>
    <n v="18"/>
    <n v="16"/>
    <m/>
    <n v="18"/>
    <d v="2018-07-01T00:00:00"/>
    <s v="РД"/>
    <s v="ДівичівськаIРД"/>
    <n v="29"/>
    <n v="29"/>
    <m/>
    <m/>
    <m/>
    <s v="ДівичівськаIВибіркова санітарна"/>
    <n v="7.25"/>
    <x v="2"/>
    <x v="6"/>
    <x v="6"/>
  </r>
  <r>
    <x v="3"/>
    <x v="4"/>
    <x v="0"/>
    <x v="20"/>
    <x v="13"/>
    <x v="0"/>
    <x v="1"/>
    <x v="48"/>
    <x v="41"/>
    <n v="0.7"/>
    <s v="хв"/>
    <x v="2"/>
    <m/>
    <n v="17"/>
    <n v="17"/>
    <m/>
    <n v="2"/>
    <n v="19"/>
    <n v="17"/>
    <m/>
    <n v="19"/>
    <d v="2018-07-01T00:00:00"/>
    <s v="РД"/>
    <s v="ДівичівськаIРД"/>
    <n v="30"/>
    <n v="30"/>
    <m/>
    <m/>
    <m/>
    <s v="ДівичівськаIВибіркова санітарна"/>
    <n v="7.5"/>
    <x v="2"/>
    <x v="6"/>
    <x v="6"/>
  </r>
  <r>
    <x v="3"/>
    <x v="4"/>
    <x v="0"/>
    <x v="20"/>
    <x v="13"/>
    <x v="0"/>
    <x v="1"/>
    <x v="48"/>
    <x v="42"/>
    <n v="0.9"/>
    <s v="хв"/>
    <x v="2"/>
    <m/>
    <n v="40"/>
    <n v="40"/>
    <n v="1"/>
    <n v="5"/>
    <n v="46"/>
    <n v="41"/>
    <m/>
    <n v="46"/>
    <d v="2018-07-01T00:00:00"/>
    <s v="РД"/>
    <s v="ДівичівськаIРД"/>
    <n v="72"/>
    <n v="72"/>
    <m/>
    <m/>
    <m/>
    <s v="ДівичівськаIВибіркова санітарна"/>
    <n v="18"/>
    <x v="2"/>
    <x v="6"/>
    <x v="6"/>
  </r>
  <r>
    <x v="3"/>
    <x v="4"/>
    <x v="0"/>
    <x v="20"/>
    <x v="13"/>
    <x v="0"/>
    <x v="1"/>
    <x v="48"/>
    <x v="43"/>
    <n v="1.1000000000000001"/>
    <s v="хв"/>
    <x v="2"/>
    <m/>
    <n v="32"/>
    <n v="32"/>
    <m/>
    <n v="5"/>
    <n v="37"/>
    <n v="32"/>
    <m/>
    <n v="37"/>
    <d v="2018-07-01T00:00:00"/>
    <s v="РД"/>
    <s v="ДівичівськаIРД"/>
    <n v="58"/>
    <n v="58"/>
    <m/>
    <m/>
    <m/>
    <s v="ДівичівськаIВибіркова санітарна"/>
    <n v="14.5"/>
    <x v="2"/>
    <x v="6"/>
    <x v="6"/>
  </r>
  <r>
    <x v="3"/>
    <x v="4"/>
    <x v="0"/>
    <x v="20"/>
    <x v="13"/>
    <x v="0"/>
    <x v="1"/>
    <x v="0"/>
    <x v="2"/>
    <n v="0.4"/>
    <s v="хв"/>
    <x v="2"/>
    <m/>
    <n v="9"/>
    <n v="9"/>
    <m/>
    <n v="1"/>
    <n v="10"/>
    <n v="9"/>
    <m/>
    <n v="10"/>
    <d v="2018-07-01T00:00:00"/>
    <s v="РД"/>
    <s v="ДівичівськаIРД"/>
    <n v="16"/>
    <n v="16"/>
    <m/>
    <m/>
    <m/>
    <s v="ДівичівськаIВибіркова санітарна"/>
    <n v="4"/>
    <x v="2"/>
    <x v="6"/>
    <x v="6"/>
  </r>
  <r>
    <x v="3"/>
    <x v="4"/>
    <x v="0"/>
    <x v="20"/>
    <x v="13"/>
    <x v="0"/>
    <x v="1"/>
    <x v="0"/>
    <x v="29"/>
    <n v="0.7"/>
    <s v="хв"/>
    <x v="2"/>
    <m/>
    <n v="26"/>
    <n v="26"/>
    <m/>
    <n v="3"/>
    <n v="29"/>
    <n v="26"/>
    <m/>
    <n v="29"/>
    <d v="2018-07-01T00:00:00"/>
    <s v="РД"/>
    <s v="ДівичівськаIРД"/>
    <n v="48"/>
    <n v="48"/>
    <m/>
    <m/>
    <m/>
    <s v="ДівичівськаIВибіркова санітарна"/>
    <n v="12"/>
    <x v="2"/>
    <x v="6"/>
    <x v="6"/>
  </r>
  <r>
    <x v="3"/>
    <x v="4"/>
    <x v="0"/>
    <x v="20"/>
    <x v="13"/>
    <x v="0"/>
    <x v="1"/>
    <x v="0"/>
    <x v="34"/>
    <n v="1"/>
    <s v="хв"/>
    <x v="2"/>
    <m/>
    <n v="30"/>
    <n v="30"/>
    <n v="1"/>
    <n v="4"/>
    <n v="35"/>
    <n v="31"/>
    <m/>
    <n v="35"/>
    <d v="2018-07-01T00:00:00"/>
    <s v="РД"/>
    <s v="ДівичівськаIРД"/>
    <n v="56"/>
    <n v="56"/>
    <m/>
    <m/>
    <m/>
    <s v="ДівичівськаIВибіркова санітарна"/>
    <n v="14"/>
    <x v="2"/>
    <x v="6"/>
    <x v="6"/>
  </r>
  <r>
    <x v="3"/>
    <x v="4"/>
    <x v="0"/>
    <x v="20"/>
    <x v="13"/>
    <x v="0"/>
    <x v="1"/>
    <x v="5"/>
    <x v="44"/>
    <n v="0.3"/>
    <s v="хв"/>
    <x v="2"/>
    <m/>
    <n v="10"/>
    <n v="10"/>
    <m/>
    <n v="1"/>
    <n v="11"/>
    <n v="10"/>
    <m/>
    <n v="11"/>
    <d v="2018-07-01T00:00:00"/>
    <s v="РД"/>
    <s v="ДівичівськаIРД"/>
    <n v="19"/>
    <n v="19"/>
    <m/>
    <m/>
    <m/>
    <s v="ДівичівськаIВибіркова санітарна"/>
    <n v="4.75"/>
    <x v="2"/>
    <x v="6"/>
    <x v="6"/>
  </r>
  <r>
    <x v="3"/>
    <x v="4"/>
    <x v="0"/>
    <x v="20"/>
    <x v="13"/>
    <x v="0"/>
    <x v="1"/>
    <x v="49"/>
    <x v="25"/>
    <n v="1.1000000000000001"/>
    <s v="хв"/>
    <x v="2"/>
    <m/>
    <n v="42"/>
    <n v="42"/>
    <n v="1"/>
    <n v="5"/>
    <n v="48"/>
    <n v="43"/>
    <m/>
    <n v="48"/>
    <d v="2018-07-01T00:00:00"/>
    <s v="РД"/>
    <s v="КовалиньськаIРД"/>
    <n v="76"/>
    <n v="76"/>
    <m/>
    <m/>
    <m/>
    <s v="КовалиньськаIВибіркова санітарна"/>
    <n v="19"/>
    <x v="2"/>
    <x v="5"/>
    <x v="5"/>
  </r>
  <r>
    <x v="3"/>
    <x v="4"/>
    <x v="0"/>
    <x v="20"/>
    <x v="13"/>
    <x v="0"/>
    <x v="2"/>
    <x v="35"/>
    <x v="2"/>
    <n v="18"/>
    <s v="хв"/>
    <x v="2"/>
    <m/>
    <n v="92"/>
    <n v="92"/>
    <n v="1"/>
    <n v="13"/>
    <n v="106"/>
    <n v="93"/>
    <m/>
    <n v="106"/>
    <d v="2018-07-01T00:00:00"/>
    <s v="РД"/>
    <s v="Стовп'язькаIРД"/>
    <n v="168"/>
    <n v="168"/>
    <m/>
    <m/>
    <m/>
    <s v="Стовп'язькаIВибіркова санітарна"/>
    <n v="42"/>
    <x v="2"/>
    <x v="7"/>
    <x v="7"/>
  </r>
  <r>
    <x v="3"/>
    <x v="4"/>
    <x v="0"/>
    <x v="21"/>
    <x v="12"/>
    <x v="0"/>
    <x v="0"/>
    <x v="5"/>
    <x v="44"/>
    <n v="2.2000000000000002"/>
    <s v="хв"/>
    <x v="2"/>
    <m/>
    <n v="29"/>
    <n v="29"/>
    <n v="1"/>
    <n v="4"/>
    <n v="34"/>
    <n v="30"/>
    <m/>
    <n v="34"/>
    <d v="2018-07-01T00:00:00"/>
    <s v="РД"/>
    <s v="ДівичівськаIРД"/>
    <n v="53"/>
    <n v="53"/>
    <m/>
    <m/>
    <m/>
    <s v="ДівичівськаIВибіркова санітарна"/>
    <n v="13.25"/>
    <x v="2"/>
    <x v="6"/>
    <x v="6"/>
  </r>
  <r>
    <x v="3"/>
    <x v="4"/>
    <x v="0"/>
    <x v="22"/>
    <x v="14"/>
    <x v="0"/>
    <x v="1"/>
    <x v="13"/>
    <x v="40"/>
    <n v="0.7"/>
    <s v="хв"/>
    <x v="2"/>
    <m/>
    <n v="24"/>
    <n v="24"/>
    <m/>
    <n v="3"/>
    <n v="27"/>
    <n v="24"/>
    <m/>
    <n v="27"/>
    <d v="2018-12-31T00:00:00"/>
    <s v="РД"/>
    <s v="КовалиньськаIРД"/>
    <n v="44"/>
    <n v="44"/>
    <m/>
    <m/>
    <m/>
    <s v="КовалиньськаIВибіркова санітарна"/>
    <n v="11"/>
    <x v="2"/>
    <x v="5"/>
    <x v="5"/>
  </r>
  <r>
    <x v="3"/>
    <x v="4"/>
    <x v="0"/>
    <x v="22"/>
    <x v="14"/>
    <x v="0"/>
    <x v="1"/>
    <x v="16"/>
    <x v="35"/>
    <n v="1.7"/>
    <s v="хв"/>
    <x v="2"/>
    <m/>
    <n v="39"/>
    <n v="39"/>
    <n v="1"/>
    <n v="5"/>
    <n v="45"/>
    <n v="40"/>
    <m/>
    <n v="45"/>
    <d v="2018-12-31T00:00:00"/>
    <s v="РД"/>
    <s v="КовалиньськаIРД"/>
    <n v="71"/>
    <n v="71"/>
    <m/>
    <m/>
    <m/>
    <s v="КовалиньськаIВибіркова санітарна"/>
    <n v="17.75"/>
    <x v="2"/>
    <x v="5"/>
    <x v="5"/>
  </r>
  <r>
    <x v="3"/>
    <x v="4"/>
    <x v="0"/>
    <x v="22"/>
    <x v="14"/>
    <x v="0"/>
    <x v="1"/>
    <x v="50"/>
    <x v="23"/>
    <n v="1.4"/>
    <s v="хв"/>
    <x v="2"/>
    <m/>
    <n v="82"/>
    <n v="82"/>
    <n v="2"/>
    <n v="9"/>
    <n v="93"/>
    <n v="84"/>
    <m/>
    <n v="93"/>
    <d v="2018-12-31T00:00:00"/>
    <s v="РД"/>
    <s v="КовалиньськаIРД"/>
    <n v="150"/>
    <n v="150"/>
    <m/>
    <m/>
    <m/>
    <s v="КовалиньськаIВибіркова санітарна"/>
    <n v="37.5"/>
    <x v="2"/>
    <x v="5"/>
    <x v="5"/>
  </r>
  <r>
    <x v="3"/>
    <x v="4"/>
    <x v="0"/>
    <x v="22"/>
    <x v="14"/>
    <x v="0"/>
    <x v="1"/>
    <x v="17"/>
    <x v="45"/>
    <n v="3.9"/>
    <s v="хв"/>
    <x v="2"/>
    <m/>
    <n v="32"/>
    <n v="32"/>
    <n v="1"/>
    <n v="4"/>
    <n v="37"/>
    <n v="33"/>
    <m/>
    <n v="37"/>
    <d v="2018-12-31T00:00:00"/>
    <s v="РД"/>
    <s v="ДівичівськаIРД"/>
    <n v="58"/>
    <n v="58"/>
    <m/>
    <m/>
    <m/>
    <s v="ДівичівськаIВибіркова санітарна"/>
    <n v="14.5"/>
    <x v="2"/>
    <x v="6"/>
    <x v="6"/>
  </r>
  <r>
    <x v="3"/>
    <x v="4"/>
    <x v="0"/>
    <x v="22"/>
    <x v="14"/>
    <x v="0"/>
    <x v="1"/>
    <x v="0"/>
    <x v="33"/>
    <n v="1.3"/>
    <s v="хв"/>
    <x v="2"/>
    <m/>
    <n v="30"/>
    <n v="30"/>
    <n v="1"/>
    <n v="4"/>
    <n v="35"/>
    <n v="31"/>
    <m/>
    <n v="35"/>
    <d v="2018-12-31T00:00:00"/>
    <s v="РД"/>
    <s v="ДівичівськаIРД"/>
    <n v="55"/>
    <n v="55"/>
    <m/>
    <m/>
    <m/>
    <s v="ДівичівськаIВибіркова санітарна"/>
    <n v="13.75"/>
    <x v="2"/>
    <x v="6"/>
    <x v="6"/>
  </r>
  <r>
    <x v="3"/>
    <x v="4"/>
    <x v="0"/>
    <x v="22"/>
    <x v="14"/>
    <x v="0"/>
    <x v="1"/>
    <x v="51"/>
    <x v="45"/>
    <n v="0.7"/>
    <s v="хв"/>
    <x v="2"/>
    <m/>
    <n v="12"/>
    <n v="12"/>
    <m/>
    <n v="2"/>
    <n v="14"/>
    <n v="12"/>
    <m/>
    <n v="14"/>
    <d v="2018-12-31T00:00:00"/>
    <s v="РД"/>
    <s v="ДівичівськаIРД"/>
    <n v="22"/>
    <n v="22"/>
    <m/>
    <m/>
    <m/>
    <s v="ДівичівськаIВибіркова санітарна"/>
    <n v="5.5"/>
    <x v="2"/>
    <x v="6"/>
    <x v="6"/>
  </r>
  <r>
    <x v="3"/>
    <x v="4"/>
    <x v="0"/>
    <x v="22"/>
    <x v="14"/>
    <x v="0"/>
    <x v="1"/>
    <x v="18"/>
    <x v="20"/>
    <n v="2.2999999999999998"/>
    <s v="хв"/>
    <x v="2"/>
    <m/>
    <n v="47"/>
    <n v="47"/>
    <n v="1"/>
    <n v="6"/>
    <n v="54"/>
    <n v="48"/>
    <m/>
    <n v="54"/>
    <d v="2018-12-31T00:00:00"/>
    <s v="РД"/>
    <s v="ДівичівськаIРД"/>
    <n v="85"/>
    <n v="85"/>
    <m/>
    <m/>
    <m/>
    <s v="ДівичівськаIВибіркова санітарна"/>
    <n v="21.25"/>
    <x v="2"/>
    <x v="6"/>
    <x v="6"/>
  </r>
  <r>
    <x v="3"/>
    <x v="4"/>
    <x v="0"/>
    <x v="22"/>
    <x v="14"/>
    <x v="0"/>
    <x v="1"/>
    <x v="39"/>
    <x v="10"/>
    <n v="2"/>
    <s v="хв"/>
    <x v="2"/>
    <m/>
    <n v="51"/>
    <n v="51"/>
    <n v="1"/>
    <n v="7"/>
    <n v="59"/>
    <n v="52"/>
    <m/>
    <n v="59"/>
    <d v="2018-12-31T00:00:00"/>
    <s v="РД"/>
    <s v="ДівичівськаIРД"/>
    <n v="93"/>
    <n v="93"/>
    <m/>
    <m/>
    <m/>
    <s v="ДівичівськаIВибіркова санітарна"/>
    <n v="23.25"/>
    <x v="2"/>
    <x v="6"/>
    <x v="6"/>
  </r>
  <r>
    <x v="1"/>
    <x v="4"/>
    <x v="0"/>
    <x v="23"/>
    <x v="7"/>
    <x v="0"/>
    <x v="0"/>
    <x v="52"/>
    <x v="29"/>
    <n v="12"/>
    <s v="хв"/>
    <x v="2"/>
    <m/>
    <n v="391"/>
    <n v="391"/>
    <n v="1"/>
    <n v="71"/>
    <n v="463"/>
    <n v="392"/>
    <m/>
    <n v="463"/>
    <d v="2018-07-01T00:00:00"/>
    <s v="РД"/>
    <s v="ЦиблівськаIРД"/>
    <n v="939"/>
    <n v="939"/>
    <m/>
    <m/>
    <m/>
    <s v="ЦиблівськаIВибіркова санітарна"/>
    <n v="234.75"/>
    <x v="2"/>
    <x v="2"/>
    <x v="2"/>
  </r>
  <r>
    <x v="1"/>
    <x v="4"/>
    <x v="0"/>
    <x v="24"/>
    <x v="15"/>
    <x v="0"/>
    <x v="0"/>
    <x v="31"/>
    <x v="2"/>
    <n v="13"/>
    <s v="хв"/>
    <x v="2"/>
    <m/>
    <n v="702"/>
    <n v="702"/>
    <n v="13"/>
    <n v="86"/>
    <n v="801"/>
    <n v="715"/>
    <m/>
    <n v="801"/>
    <d v="2018-09-01T00:00:00"/>
    <s v="РД"/>
    <s v="ЦиблівськаIРД"/>
    <n v="1698"/>
    <n v="1698"/>
    <m/>
    <m/>
    <m/>
    <s v="ЦиблівськаIВибіркова санітарна"/>
    <n v="424.5"/>
    <x v="2"/>
    <x v="2"/>
    <x v="2"/>
  </r>
  <r>
    <x v="1"/>
    <x v="4"/>
    <x v="0"/>
    <x v="25"/>
    <x v="10"/>
    <x v="0"/>
    <x v="0"/>
    <x v="53"/>
    <x v="16"/>
    <n v="3.3"/>
    <s v="хв"/>
    <x v="2"/>
    <m/>
    <n v="145"/>
    <n v="145"/>
    <m/>
    <n v="25"/>
    <n v="170"/>
    <n v="145"/>
    <m/>
    <n v="170"/>
    <d v="2018-07-01T00:00:00"/>
    <s v="РД"/>
    <s v="ЦиблівськаIРД"/>
    <n v="349"/>
    <n v="349"/>
    <m/>
    <m/>
    <m/>
    <s v="ЦиблівськаIВибіркова санітарна"/>
    <n v="87.25"/>
    <x v="2"/>
    <x v="2"/>
    <x v="2"/>
  </r>
  <r>
    <x v="0"/>
    <x v="5"/>
    <x v="0"/>
    <x v="26"/>
    <x v="3"/>
    <x v="0"/>
    <x v="0"/>
    <x v="16"/>
    <x v="3"/>
    <n v="0.4"/>
    <s v="хв"/>
    <x v="2"/>
    <n v="54"/>
    <n v="82"/>
    <n v="136"/>
    <n v="3"/>
    <n v="17"/>
    <n v="156"/>
    <n v="139"/>
    <m/>
    <n v="156"/>
    <d v="2018-07-15T00:00:00"/>
    <s v="РД"/>
    <s v="КоржівськаIРД"/>
    <n v="14016"/>
    <n v="14016"/>
    <m/>
    <m/>
    <m/>
    <s v="КоржівськаIСуцільна санітарна"/>
    <n v="3504"/>
    <x v="0"/>
    <x v="0"/>
    <x v="0"/>
  </r>
  <r>
    <x v="0"/>
    <x v="5"/>
    <x v="0"/>
    <x v="26"/>
    <x v="3"/>
    <x v="0"/>
    <x v="0"/>
    <x v="48"/>
    <x v="10"/>
    <n v="0.9"/>
    <s v="хв"/>
    <x v="2"/>
    <n v="42"/>
    <n v="159"/>
    <n v="201"/>
    <n v="5"/>
    <n v="24"/>
    <n v="230"/>
    <n v="206"/>
    <m/>
    <n v="230"/>
    <d v="2018-07-15T00:00:00"/>
    <s v="РД"/>
    <s v="КоржівськаIРД"/>
    <n v="11484"/>
    <n v="11484"/>
    <m/>
    <m/>
    <m/>
    <s v="КоржівськаIСуцільна санітарна"/>
    <n v="2871"/>
    <x v="0"/>
    <x v="0"/>
    <x v="0"/>
  </r>
  <r>
    <x v="0"/>
    <x v="5"/>
    <x v="0"/>
    <x v="26"/>
    <x v="3"/>
    <x v="0"/>
    <x v="0"/>
    <x v="41"/>
    <x v="23"/>
    <n v="0.8"/>
    <s v="хв"/>
    <x v="2"/>
    <n v="34"/>
    <n v="144"/>
    <n v="178"/>
    <n v="4"/>
    <n v="21"/>
    <n v="203"/>
    <n v="182"/>
    <m/>
    <n v="203"/>
    <d v="2018-07-15T00:00:00"/>
    <s v="РД"/>
    <s v="КоржівськаIРД"/>
    <n v="9682"/>
    <n v="9682"/>
    <m/>
    <m/>
    <m/>
    <s v="КоржівськаIСуцільна санітарна"/>
    <n v="2420.5"/>
    <x v="0"/>
    <x v="0"/>
    <x v="0"/>
  </r>
  <r>
    <x v="0"/>
    <x v="5"/>
    <x v="0"/>
    <x v="26"/>
    <x v="3"/>
    <x v="0"/>
    <x v="0"/>
    <x v="7"/>
    <x v="29"/>
    <n v="0.5"/>
    <s v="хв"/>
    <x v="2"/>
    <n v="121"/>
    <n v="82"/>
    <n v="203"/>
    <n v="4"/>
    <n v="27"/>
    <n v="234"/>
    <n v="207"/>
    <m/>
    <n v="234"/>
    <d v="2018-07-15T00:00:00"/>
    <s v="РД"/>
    <s v="КоржівськаIРД"/>
    <n v="27128"/>
    <n v="27128"/>
    <m/>
    <m/>
    <m/>
    <s v="КоржівськаIСуцільна санітарна"/>
    <n v="6782"/>
    <x v="0"/>
    <x v="0"/>
    <x v="0"/>
  </r>
  <r>
    <x v="2"/>
    <x v="5"/>
    <x v="0"/>
    <x v="27"/>
    <x v="16"/>
    <x v="0"/>
    <x v="1"/>
    <x v="15"/>
    <x v="46"/>
    <n v="0.7"/>
    <s v="хв"/>
    <x v="2"/>
    <n v="35"/>
    <n v="147"/>
    <n v="182"/>
    <n v="4"/>
    <n v="20"/>
    <n v="206"/>
    <n v="186"/>
    <n v="1"/>
    <n v="207"/>
    <d v="2018-04-01T00:00:00"/>
    <s v="РД"/>
    <s v="ЖовтневськаIРД"/>
    <n v="6863"/>
    <n v="6863"/>
    <m/>
    <m/>
    <m/>
    <s v="ЖовтневськаIСуцільна санітарна"/>
    <n v="1715.75"/>
    <x v="2"/>
    <x v="3"/>
    <x v="3"/>
  </r>
  <r>
    <x v="2"/>
    <x v="5"/>
    <x v="0"/>
    <x v="27"/>
    <x v="16"/>
    <x v="0"/>
    <x v="1"/>
    <x v="15"/>
    <x v="47"/>
    <n v="0.8"/>
    <s v="хв"/>
    <x v="2"/>
    <n v="38"/>
    <n v="169"/>
    <n v="207"/>
    <n v="5"/>
    <n v="23"/>
    <n v="235"/>
    <n v="212"/>
    <m/>
    <n v="235"/>
    <d v="2018-04-01T00:00:00"/>
    <s v="РД"/>
    <s v="ЖовтневськаIРД"/>
    <n v="7747"/>
    <n v="7747"/>
    <m/>
    <m/>
    <m/>
    <s v="ЖовтневськаIСуцільна санітарна"/>
    <n v="1936.75"/>
    <x v="2"/>
    <x v="3"/>
    <x v="3"/>
  </r>
  <r>
    <x v="2"/>
    <x v="5"/>
    <x v="0"/>
    <x v="27"/>
    <x v="16"/>
    <x v="0"/>
    <x v="1"/>
    <x v="12"/>
    <x v="48"/>
    <n v="0.2"/>
    <s v="хв"/>
    <x v="2"/>
    <m/>
    <n v="78"/>
    <n v="78"/>
    <n v="2"/>
    <n v="9"/>
    <n v="89"/>
    <n v="80"/>
    <m/>
    <n v="89"/>
    <d v="2018-04-01T00:00:00"/>
    <s v="РД"/>
    <s v="ЖовтневськаIРД"/>
    <n v="466"/>
    <n v="466"/>
    <m/>
    <m/>
    <m/>
    <s v="ЖовтневськаIСуцільна санітарна"/>
    <n v="116.5"/>
    <x v="2"/>
    <x v="3"/>
    <x v="3"/>
  </r>
  <r>
    <x v="2"/>
    <x v="5"/>
    <x v="0"/>
    <x v="28"/>
    <x v="3"/>
    <x v="0"/>
    <x v="1"/>
    <x v="13"/>
    <x v="49"/>
    <n v="0.4"/>
    <s v="хв"/>
    <x v="2"/>
    <n v="21"/>
    <n v="78"/>
    <n v="99"/>
    <n v="1"/>
    <n v="14"/>
    <n v="114"/>
    <n v="100"/>
    <m/>
    <n v="114"/>
    <d v="2018-07-15T00:00:00"/>
    <s v="РД"/>
    <s v="КозлівськаIРД"/>
    <n v="3447"/>
    <n v="3447"/>
    <m/>
    <m/>
    <m/>
    <s v="КозлівськаIСуцільна санітарна"/>
    <n v="861.75"/>
    <x v="2"/>
    <x v="15"/>
    <x v="15"/>
  </r>
  <r>
    <x v="2"/>
    <x v="5"/>
    <x v="0"/>
    <x v="28"/>
    <x v="3"/>
    <x v="0"/>
    <x v="1"/>
    <x v="15"/>
    <x v="50"/>
    <n v="0.6"/>
    <s v="хв"/>
    <x v="2"/>
    <n v="32"/>
    <n v="108"/>
    <n v="140"/>
    <n v="2"/>
    <n v="21"/>
    <n v="163"/>
    <n v="142"/>
    <m/>
    <n v="163"/>
    <d v="2018-07-15T00:00:00"/>
    <s v="РД"/>
    <s v="ЖовтневськаIРД"/>
    <n v="4861"/>
    <n v="4861"/>
    <m/>
    <m/>
    <m/>
    <s v="ЖовтневськаIСуцільна санітарна"/>
    <n v="1215.25"/>
    <x v="2"/>
    <x v="3"/>
    <x v="3"/>
  </r>
  <r>
    <x v="2"/>
    <x v="5"/>
    <x v="0"/>
    <x v="28"/>
    <x v="3"/>
    <x v="0"/>
    <x v="1"/>
    <x v="15"/>
    <x v="51"/>
    <n v="0.1"/>
    <s v="хв"/>
    <x v="2"/>
    <m/>
    <n v="22"/>
    <n v="22"/>
    <m/>
    <n v="3"/>
    <n v="25"/>
    <n v="22"/>
    <m/>
    <n v="25"/>
    <d v="2018-07-15T00:00:00"/>
    <s v="РД"/>
    <s v="ЖовтневськаIРД"/>
    <n v="134"/>
    <n v="134"/>
    <m/>
    <m/>
    <m/>
    <s v="ЖовтневськаIСуцільна санітарна"/>
    <n v="33.5"/>
    <x v="2"/>
    <x v="3"/>
    <x v="3"/>
  </r>
  <r>
    <x v="2"/>
    <x v="5"/>
    <x v="0"/>
    <x v="28"/>
    <x v="3"/>
    <x v="0"/>
    <x v="1"/>
    <x v="54"/>
    <x v="52"/>
    <n v="0.6"/>
    <s v="хв"/>
    <x v="2"/>
    <n v="26"/>
    <n v="110"/>
    <n v="136"/>
    <n v="2"/>
    <n v="21"/>
    <n v="159"/>
    <n v="138"/>
    <m/>
    <n v="159"/>
    <d v="2018-07-15T00:00:00"/>
    <s v="РД"/>
    <s v="КозлівськаIРД"/>
    <n v="4184"/>
    <n v="4184"/>
    <m/>
    <m/>
    <m/>
    <s v="КозлівськаIСуцільна санітарна"/>
    <n v="1046"/>
    <x v="2"/>
    <x v="15"/>
    <x v="15"/>
  </r>
  <r>
    <x v="1"/>
    <x v="5"/>
    <x v="0"/>
    <x v="29"/>
    <x v="8"/>
    <x v="0"/>
    <x v="0"/>
    <x v="29"/>
    <x v="23"/>
    <n v="0.3"/>
    <s v="хв"/>
    <x v="2"/>
    <m/>
    <n v="40"/>
    <n v="40"/>
    <m/>
    <n v="6"/>
    <n v="46"/>
    <n v="40"/>
    <m/>
    <n v="46"/>
    <d v="2018-07-01T00:00:00"/>
    <s v="РД"/>
    <s v="ЦиблівськаIРД"/>
    <n v="194"/>
    <n v="194"/>
    <m/>
    <m/>
    <m/>
    <s v="ЦиблівськаIСуцільна санітарна"/>
    <n v="48.5"/>
    <x v="2"/>
    <x v="2"/>
    <x v="2"/>
  </r>
  <r>
    <x v="1"/>
    <x v="5"/>
    <x v="0"/>
    <x v="29"/>
    <x v="8"/>
    <x v="0"/>
    <x v="0"/>
    <x v="29"/>
    <x v="0"/>
    <n v="0.4"/>
    <s v="хв"/>
    <x v="2"/>
    <m/>
    <n v="76"/>
    <n v="76"/>
    <m/>
    <n v="14"/>
    <n v="90"/>
    <n v="76"/>
    <m/>
    <n v="90"/>
    <d v="2018-07-01T00:00:00"/>
    <s v="РД"/>
    <s v="ЦиблівськаIРД"/>
    <n v="364"/>
    <n v="364"/>
    <m/>
    <m/>
    <m/>
    <s v="ЦиблівськаIСуцільна санітарна"/>
    <n v="91"/>
    <x v="2"/>
    <x v="2"/>
    <x v="2"/>
  </r>
  <r>
    <x v="3"/>
    <x v="5"/>
    <x v="0"/>
    <x v="30"/>
    <x v="3"/>
    <x v="0"/>
    <x v="1"/>
    <x v="22"/>
    <x v="37"/>
    <n v="0.4"/>
    <s v="хв"/>
    <x v="2"/>
    <m/>
    <m/>
    <n v="0"/>
    <m/>
    <n v="18"/>
    <n v="18"/>
    <n v="0"/>
    <m/>
    <n v="18"/>
    <d v="2018-07-15T00:00:00"/>
    <s v="РД"/>
    <s v="КовалиньськаIРД"/>
    <n v="0"/>
    <n v="0"/>
    <m/>
    <m/>
    <m/>
    <s v="КовалиньськаIСуцільна санітарна"/>
    <n v="0"/>
    <x v="2"/>
    <x v="5"/>
    <x v="5"/>
  </r>
  <r>
    <x v="2"/>
    <x v="6"/>
    <x v="0"/>
    <x v="31"/>
    <x v="17"/>
    <x v="0"/>
    <x v="2"/>
    <x v="19"/>
    <x v="40"/>
    <n v="0.1"/>
    <s v="хв"/>
    <x v="2"/>
    <m/>
    <n v="9"/>
    <n v="9"/>
    <m/>
    <m/>
    <n v="9"/>
    <n v="9"/>
    <m/>
    <n v="9"/>
    <d v="2018-04-10T00:00:00"/>
    <s v="РД"/>
    <s v="ЖовтневськаIРД"/>
    <n v="54"/>
    <n v="54"/>
    <m/>
    <m/>
    <m/>
    <s v="ЖовтневськаIПриберання небезпечних дерев"/>
    <n v="13.5"/>
    <x v="2"/>
    <x v="3"/>
    <x v="3"/>
  </r>
  <r>
    <x v="3"/>
    <x v="7"/>
    <x v="0"/>
    <x v="32"/>
    <x v="13"/>
    <x v="0"/>
    <x v="1"/>
    <x v="21"/>
    <x v="30"/>
    <n v="0.25"/>
    <s v="мл"/>
    <x v="5"/>
    <m/>
    <n v="46"/>
    <n v="46"/>
    <n v="1"/>
    <n v="2"/>
    <n v="49"/>
    <n v="47"/>
    <m/>
    <n v="49"/>
    <d v="2018-04-01T00:00:00"/>
    <s v="РД"/>
    <s v="ДівичівськаIРД"/>
    <n v="159"/>
    <n v="159"/>
    <m/>
    <m/>
    <m/>
    <s v="ДівичівськаIРубка поодиноких дерев"/>
    <n v="39.75"/>
    <x v="2"/>
    <x v="6"/>
    <x v="6"/>
  </r>
  <r>
    <x v="2"/>
    <x v="4"/>
    <x v="0"/>
    <x v="33"/>
    <x v="18"/>
    <x v="0"/>
    <x v="1"/>
    <x v="55"/>
    <x v="16"/>
    <n v="1.3"/>
    <s v="хв"/>
    <x v="2"/>
    <m/>
    <n v="44"/>
    <n v="44"/>
    <n v="1"/>
    <n v="6"/>
    <n v="51"/>
    <n v="45"/>
    <n v="2"/>
    <n v="53"/>
    <d v="2018-12-31T00:00:00"/>
    <s v="РД"/>
    <s v="ЖовтневськаIРД"/>
    <n v="138"/>
    <n v="138"/>
    <m/>
    <m/>
    <m/>
    <s v="ЖовтневськаIВибіркова санітарна"/>
    <n v="34.5"/>
    <x v="2"/>
    <x v="3"/>
    <x v="3"/>
  </r>
  <r>
    <x v="2"/>
    <x v="4"/>
    <x v="0"/>
    <x v="33"/>
    <x v="18"/>
    <x v="0"/>
    <x v="1"/>
    <x v="16"/>
    <x v="3"/>
    <n v="0.4"/>
    <s v="хв"/>
    <x v="2"/>
    <m/>
    <n v="59"/>
    <n v="59"/>
    <n v="1"/>
    <n v="7"/>
    <n v="67"/>
    <n v="60"/>
    <m/>
    <n v="67"/>
    <d v="2018-12-31T00:00:00"/>
    <s v="РД"/>
    <s v="ЖовтневськаIРД"/>
    <n v="183"/>
    <n v="183"/>
    <m/>
    <m/>
    <m/>
    <s v="ЖовтневськаIВибіркова санітарна"/>
    <n v="45.75"/>
    <x v="2"/>
    <x v="3"/>
    <x v="3"/>
  </r>
  <r>
    <x v="2"/>
    <x v="4"/>
    <x v="0"/>
    <x v="33"/>
    <x v="18"/>
    <x v="0"/>
    <x v="1"/>
    <x v="6"/>
    <x v="25"/>
    <n v="2.4"/>
    <s v="хв"/>
    <x v="2"/>
    <m/>
    <n v="120"/>
    <n v="120"/>
    <n v="2"/>
    <n v="13"/>
    <n v="135"/>
    <n v="122"/>
    <m/>
    <n v="135"/>
    <d v="2018-12-31T00:00:00"/>
    <s v="РД"/>
    <s v="ЖовтневськаIРД"/>
    <n v="375"/>
    <n v="375"/>
    <m/>
    <m/>
    <m/>
    <s v="ЖовтневськаIВибіркова санітарна"/>
    <n v="93.75"/>
    <x v="2"/>
    <x v="3"/>
    <x v="3"/>
  </r>
  <r>
    <x v="2"/>
    <x v="4"/>
    <x v="0"/>
    <x v="33"/>
    <x v="18"/>
    <x v="0"/>
    <x v="1"/>
    <x v="21"/>
    <x v="24"/>
    <n v="1.1000000000000001"/>
    <s v="хв"/>
    <x v="2"/>
    <m/>
    <n v="75"/>
    <n v="75"/>
    <n v="1"/>
    <n v="10"/>
    <n v="86"/>
    <n v="76"/>
    <m/>
    <n v="86"/>
    <d v="2018-12-31T00:00:00"/>
    <s v="РД"/>
    <s v="ЖовтневськаIРД"/>
    <n v="226"/>
    <n v="226"/>
    <m/>
    <m/>
    <m/>
    <s v="ЖовтневськаIВибіркова санітарна"/>
    <n v="56.5"/>
    <x v="2"/>
    <x v="3"/>
    <x v="3"/>
  </r>
  <r>
    <x v="2"/>
    <x v="4"/>
    <x v="0"/>
    <x v="33"/>
    <x v="18"/>
    <x v="0"/>
    <x v="1"/>
    <x v="21"/>
    <x v="31"/>
    <n v="0.6"/>
    <s v="хв"/>
    <x v="2"/>
    <m/>
    <n v="78"/>
    <n v="78"/>
    <n v="1"/>
    <n v="11"/>
    <n v="90"/>
    <n v="79"/>
    <m/>
    <n v="90"/>
    <d v="2018-12-31T00:00:00"/>
    <s v="РД"/>
    <s v="ЖовтневськаIРД"/>
    <n v="235"/>
    <n v="235"/>
    <m/>
    <m/>
    <m/>
    <s v="ЖовтневськаIВибіркова санітарна"/>
    <n v="58.75"/>
    <x v="2"/>
    <x v="3"/>
    <x v="3"/>
  </r>
  <r>
    <x v="2"/>
    <x v="4"/>
    <x v="0"/>
    <x v="33"/>
    <x v="18"/>
    <x v="0"/>
    <x v="1"/>
    <x v="56"/>
    <x v="12"/>
    <n v="5.9"/>
    <s v="хв"/>
    <x v="2"/>
    <m/>
    <n v="193"/>
    <n v="193"/>
    <n v="3"/>
    <n v="24"/>
    <n v="220"/>
    <n v="196"/>
    <m/>
    <n v="220"/>
    <d v="2018-12-31T00:00:00"/>
    <s v="РД"/>
    <s v="ЖовтневськаIРД"/>
    <n v="582"/>
    <n v="582"/>
    <m/>
    <m/>
    <m/>
    <s v="ЖовтневськаIВибіркова санітарна"/>
    <n v="145.5"/>
    <x v="2"/>
    <x v="3"/>
    <x v="3"/>
  </r>
  <r>
    <x v="2"/>
    <x v="4"/>
    <x v="0"/>
    <x v="33"/>
    <x v="18"/>
    <x v="0"/>
    <x v="1"/>
    <x v="56"/>
    <x v="37"/>
    <n v="3.5"/>
    <s v="хв"/>
    <x v="2"/>
    <m/>
    <n v="143"/>
    <n v="143"/>
    <n v="2"/>
    <n v="20"/>
    <n v="165"/>
    <n v="145"/>
    <m/>
    <n v="165"/>
    <d v="2018-12-31T00:00:00"/>
    <s v="РД"/>
    <s v="ЖовтневськаIРД"/>
    <n v="429"/>
    <n v="429"/>
    <m/>
    <m/>
    <m/>
    <s v="ЖовтневськаIВибіркова санітарна"/>
    <n v="107.25"/>
    <x v="2"/>
    <x v="3"/>
    <x v="3"/>
  </r>
  <r>
    <x v="3"/>
    <x v="5"/>
    <x v="0"/>
    <x v="34"/>
    <x v="19"/>
    <x v="0"/>
    <x v="1"/>
    <x v="23"/>
    <x v="0"/>
    <n v="0.6"/>
    <s v="хв"/>
    <x v="2"/>
    <n v="57"/>
    <n v="127"/>
    <n v="184"/>
    <n v="6"/>
    <n v="23"/>
    <n v="213"/>
    <n v="190"/>
    <m/>
    <n v="213"/>
    <d v="2018-12-31T00:00:00"/>
    <s v="РД"/>
    <s v="КовалиньськаIРД"/>
    <n v="6907"/>
    <n v="6907"/>
    <m/>
    <m/>
    <m/>
    <s v="КовалиньськаIСуцільна санітарна"/>
    <n v="1726.75"/>
    <x v="2"/>
    <x v="5"/>
    <x v="5"/>
  </r>
  <r>
    <x v="3"/>
    <x v="5"/>
    <x v="0"/>
    <x v="34"/>
    <x v="19"/>
    <x v="0"/>
    <x v="1"/>
    <x v="42"/>
    <x v="53"/>
    <n v="0.7"/>
    <s v="хв"/>
    <x v="2"/>
    <n v="8"/>
    <n v="110"/>
    <n v="118"/>
    <n v="1"/>
    <n v="19"/>
    <n v="138"/>
    <n v="119"/>
    <m/>
    <n v="138"/>
    <d v="2018-12-31T00:00:00"/>
    <s v="РД"/>
    <s v="КовалиньськаIРД"/>
    <n v="1082"/>
    <n v="1082"/>
    <m/>
    <m/>
    <m/>
    <s v="КовалиньськаIСуцільна санітарна"/>
    <n v="270.5"/>
    <x v="2"/>
    <x v="5"/>
    <x v="5"/>
  </r>
  <r>
    <x v="2"/>
    <x v="6"/>
    <x v="0"/>
    <x v="35"/>
    <x v="20"/>
    <x v="0"/>
    <x v="1"/>
    <x v="6"/>
    <x v="37"/>
    <n v="1.1000000000000001"/>
    <s v="тл"/>
    <x v="3"/>
    <m/>
    <n v="18"/>
    <n v="18"/>
    <n v="1"/>
    <n v="1"/>
    <n v="20"/>
    <n v="19"/>
    <n v="25"/>
    <n v="45"/>
    <d v="2018-12-31T00:00:00"/>
    <s v="РД"/>
    <s v="ЖовтневськаIРД"/>
    <n v="147"/>
    <n v="147"/>
    <m/>
    <m/>
    <m/>
    <s v="ЖовтневськаIПриберання небезпечних дерев"/>
    <n v="36.75"/>
    <x v="2"/>
    <x v="3"/>
    <x v="3"/>
  </r>
  <r>
    <x v="2"/>
    <x v="1"/>
    <x v="0"/>
    <x v="36"/>
    <x v="20"/>
    <x v="0"/>
    <x v="2"/>
    <x v="57"/>
    <x v="21"/>
    <n v="0.9"/>
    <s v="тл"/>
    <x v="3"/>
    <m/>
    <m/>
    <n v="0"/>
    <m/>
    <n v="8"/>
    <n v="8"/>
    <n v="0"/>
    <m/>
    <n v="8"/>
    <d v="2018-05-01T00:00:00"/>
    <s v="РД"/>
    <s v="ВеликокаратульськаIРД"/>
    <n v="0"/>
    <n v="0"/>
    <m/>
    <m/>
    <m/>
    <s v="ВеликокаратульськаIПрочистка"/>
    <n v="0"/>
    <x v="2"/>
    <x v="4"/>
    <x v="4"/>
  </r>
  <r>
    <x v="1"/>
    <x v="3"/>
    <x v="0"/>
    <x v="37"/>
    <x v="21"/>
    <x v="1"/>
    <x v="0"/>
    <x v="34"/>
    <x v="18"/>
    <n v="4.4000000000000004"/>
    <s v="хв"/>
    <x v="2"/>
    <n v="6"/>
    <n v="219"/>
    <n v="225"/>
    <n v="4"/>
    <n v="30"/>
    <n v="259"/>
    <n v="229"/>
    <m/>
    <n v="259"/>
    <d v="2018-10-31T00:00:00"/>
    <s v="РД"/>
    <s v="ЦиблівськаIIРД"/>
    <n v="875"/>
    <m/>
    <n v="875"/>
    <m/>
    <m/>
    <s v="ЦиблівськаIIПрохідна"/>
    <n v="218.75"/>
    <x v="2"/>
    <x v="2"/>
    <x v="2"/>
  </r>
  <r>
    <x v="1"/>
    <x v="3"/>
    <x v="0"/>
    <x v="38"/>
    <x v="22"/>
    <x v="1"/>
    <x v="0"/>
    <x v="58"/>
    <x v="32"/>
    <n v="10"/>
    <s v="хв"/>
    <x v="2"/>
    <n v="7"/>
    <n v="572"/>
    <n v="579"/>
    <n v="4"/>
    <n v="90"/>
    <n v="673"/>
    <n v="583"/>
    <m/>
    <n v="673"/>
    <d v="2018-10-31T00:00:00"/>
    <s v="РД"/>
    <s v="ЦиблівськаIIРД"/>
    <n v="1795"/>
    <m/>
    <n v="1795"/>
    <m/>
    <m/>
    <s v="ЦиблівськаIIПрохідна"/>
    <n v="448.75"/>
    <x v="2"/>
    <x v="2"/>
    <x v="2"/>
  </r>
  <r>
    <x v="4"/>
    <x v="6"/>
    <x v="0"/>
    <x v="39"/>
    <x v="23"/>
    <x v="1"/>
    <x v="1"/>
    <x v="40"/>
    <x v="23"/>
    <n v="1"/>
    <s v="хв"/>
    <x v="2"/>
    <m/>
    <n v="32"/>
    <n v="32"/>
    <n v="1"/>
    <n v="1"/>
    <n v="34"/>
    <n v="33"/>
    <m/>
    <n v="34"/>
    <d v="2018-10-31T00:00:00"/>
    <s v="РД"/>
    <s v="СоснівськаIIРД"/>
    <n v="193"/>
    <m/>
    <n v="193"/>
    <m/>
    <m/>
    <s v="СоснівськаIIПриберання небезпечних дерев"/>
    <n v="48.25"/>
    <x v="2"/>
    <x v="10"/>
    <x v="10"/>
  </r>
  <r>
    <x v="4"/>
    <x v="6"/>
    <x v="0"/>
    <x v="39"/>
    <x v="23"/>
    <x v="1"/>
    <x v="1"/>
    <x v="37"/>
    <x v="0"/>
    <n v="1.8"/>
    <s v="хв"/>
    <x v="2"/>
    <m/>
    <n v="49"/>
    <n v="49"/>
    <n v="1"/>
    <n v="2"/>
    <n v="52"/>
    <n v="50"/>
    <m/>
    <n v="52"/>
    <d v="2018-10-31T00:00:00"/>
    <s v="РД"/>
    <s v="СоснівськаIIРД"/>
    <n v="297"/>
    <m/>
    <n v="297"/>
    <m/>
    <m/>
    <s v="СоснівськаIIПриберання небезпечних дерев"/>
    <n v="74.25"/>
    <x v="2"/>
    <x v="10"/>
    <x v="10"/>
  </r>
  <r>
    <x v="4"/>
    <x v="6"/>
    <x v="0"/>
    <x v="39"/>
    <x v="23"/>
    <x v="1"/>
    <x v="1"/>
    <x v="59"/>
    <x v="32"/>
    <n v="1.4"/>
    <s v="хв"/>
    <x v="2"/>
    <n v="9"/>
    <n v="79"/>
    <n v="88"/>
    <n v="2"/>
    <n v="4"/>
    <n v="94"/>
    <n v="90"/>
    <m/>
    <n v="94"/>
    <d v="2018-10-31T00:00:00"/>
    <s v="РД"/>
    <s v="ПомоклівськаIIРД"/>
    <n v="1835"/>
    <m/>
    <n v="1835"/>
    <m/>
    <m/>
    <s v="ПомоклівськаIIПриберання небезпечних дерев"/>
    <n v="458.75"/>
    <x v="2"/>
    <x v="9"/>
    <x v="9"/>
  </r>
  <r>
    <x v="4"/>
    <x v="6"/>
    <x v="0"/>
    <x v="39"/>
    <x v="23"/>
    <x v="1"/>
    <x v="1"/>
    <x v="60"/>
    <x v="18"/>
    <n v="1.3"/>
    <s v="хв"/>
    <x v="2"/>
    <n v="2"/>
    <n v="67"/>
    <n v="69"/>
    <n v="1"/>
    <n v="5"/>
    <n v="75"/>
    <n v="70"/>
    <m/>
    <n v="75"/>
    <d v="2018-10-31T00:00:00"/>
    <s v="РД"/>
    <s v="ПомоклівськаIIРД"/>
    <n v="637"/>
    <m/>
    <n v="637"/>
    <m/>
    <m/>
    <s v="ПомоклівськаIIПриберання небезпечних дерев"/>
    <n v="159.25"/>
    <x v="2"/>
    <x v="9"/>
    <x v="9"/>
  </r>
  <r>
    <x v="4"/>
    <x v="6"/>
    <x v="0"/>
    <x v="39"/>
    <x v="23"/>
    <x v="1"/>
    <x v="1"/>
    <x v="61"/>
    <x v="25"/>
    <n v="1.2"/>
    <s v="хв"/>
    <x v="2"/>
    <m/>
    <n v="34"/>
    <n v="34"/>
    <m/>
    <n v="2"/>
    <n v="36"/>
    <n v="34"/>
    <m/>
    <n v="36"/>
    <d v="2018-10-31T00:00:00"/>
    <s v="РД"/>
    <s v="СоснівськаIIРД"/>
    <n v="205"/>
    <m/>
    <n v="205"/>
    <m/>
    <m/>
    <s v="СоснівськаIIПриберання небезпечних дерев"/>
    <n v="51.25"/>
    <x v="2"/>
    <x v="10"/>
    <x v="10"/>
  </r>
  <r>
    <x v="1"/>
    <x v="2"/>
    <x v="0"/>
    <x v="40"/>
    <x v="24"/>
    <x v="1"/>
    <x v="0"/>
    <x v="62"/>
    <x v="0"/>
    <n v="4.5999999999999996"/>
    <s v="хв"/>
    <x v="2"/>
    <m/>
    <n v="82"/>
    <n v="82"/>
    <m/>
    <n v="4"/>
    <n v="86"/>
    <n v="82"/>
    <m/>
    <n v="86"/>
    <d v="2018-10-31T00:00:00"/>
    <s v="РД"/>
    <s v="ЦиблівськаIIРД"/>
    <n v="0"/>
    <m/>
    <n v="0"/>
    <m/>
    <m/>
    <s v="ЦиблівськаIIПрорідження"/>
    <n v="0"/>
    <x v="2"/>
    <x v="2"/>
    <x v="2"/>
  </r>
  <r>
    <x v="1"/>
    <x v="2"/>
    <x v="0"/>
    <x v="40"/>
    <x v="24"/>
    <x v="1"/>
    <x v="0"/>
    <x v="62"/>
    <x v="23"/>
    <n v="0.5"/>
    <s v="хв"/>
    <x v="2"/>
    <m/>
    <n v="12"/>
    <n v="12"/>
    <m/>
    <m/>
    <n v="12"/>
    <n v="12"/>
    <m/>
    <n v="12"/>
    <d v="2018-10-31T00:00:00"/>
    <s v="РД"/>
    <s v="ЦиблівськаIIРД"/>
    <n v="0"/>
    <m/>
    <n v="0"/>
    <m/>
    <m/>
    <s v="ЦиблівськаIIПрорідження"/>
    <n v="0"/>
    <x v="2"/>
    <x v="2"/>
    <x v="2"/>
  </r>
  <r>
    <x v="0"/>
    <x v="2"/>
    <x v="0"/>
    <x v="41"/>
    <x v="24"/>
    <x v="1"/>
    <x v="0"/>
    <x v="39"/>
    <x v="30"/>
    <n v="5.2"/>
    <s v="хв"/>
    <x v="2"/>
    <m/>
    <n v="113"/>
    <n v="113"/>
    <m/>
    <n v="6"/>
    <n v="119"/>
    <n v="113"/>
    <m/>
    <n v="119"/>
    <d v="2018-12-31T00:00:00"/>
    <s v="РД"/>
    <s v="СеменівськаIIРД"/>
    <n v="0"/>
    <m/>
    <n v="0"/>
    <m/>
    <m/>
    <s v="СеменівськаIIПрорідження"/>
    <n v="0"/>
    <x v="0"/>
    <x v="12"/>
    <x v="12"/>
  </r>
  <r>
    <x v="0"/>
    <x v="2"/>
    <x v="0"/>
    <x v="41"/>
    <x v="24"/>
    <x v="1"/>
    <x v="1"/>
    <x v="29"/>
    <x v="29"/>
    <n v="28.5"/>
    <s v="хв"/>
    <x v="2"/>
    <m/>
    <n v="354"/>
    <n v="354"/>
    <m/>
    <n v="8"/>
    <n v="362"/>
    <n v="354"/>
    <m/>
    <n v="362"/>
    <d v="2018-12-31T00:00:00"/>
    <s v="РД"/>
    <s v="СеменівськаIIРД"/>
    <n v="0"/>
    <m/>
    <n v="0"/>
    <m/>
    <m/>
    <s v="СеменівськаIIПрорідження"/>
    <n v="0"/>
    <x v="0"/>
    <x v="12"/>
    <x v="12"/>
  </r>
  <r>
    <x v="0"/>
    <x v="3"/>
    <x v="0"/>
    <x v="42"/>
    <x v="25"/>
    <x v="1"/>
    <x v="0"/>
    <x v="45"/>
    <x v="23"/>
    <n v="0.5"/>
    <s v="хв"/>
    <x v="2"/>
    <n v="1"/>
    <n v="17"/>
    <n v="18"/>
    <m/>
    <n v="3"/>
    <n v="21"/>
    <n v="18"/>
    <m/>
    <n v="21"/>
    <d v="2018-12-31T00:00:00"/>
    <s v="РД"/>
    <s v="КоржівськаIIРД"/>
    <n v="153"/>
    <m/>
    <n v="153"/>
    <m/>
    <m/>
    <s v="КоржівськаIIПрохідна"/>
    <n v="38.25"/>
    <x v="0"/>
    <x v="0"/>
    <x v="0"/>
  </r>
  <r>
    <x v="0"/>
    <x v="3"/>
    <x v="0"/>
    <x v="42"/>
    <x v="25"/>
    <x v="1"/>
    <x v="0"/>
    <x v="63"/>
    <x v="2"/>
    <n v="0.7"/>
    <s v="хв"/>
    <x v="2"/>
    <n v="3"/>
    <n v="32"/>
    <n v="35"/>
    <n v="1"/>
    <n v="5"/>
    <n v="41"/>
    <n v="36"/>
    <m/>
    <n v="41"/>
    <d v="2018-12-31T00:00:00"/>
    <s v="РД"/>
    <s v="КоржівськаIIРД"/>
    <n v="476"/>
    <m/>
    <n v="476"/>
    <m/>
    <m/>
    <s v="КоржівськаIIПрохідна"/>
    <n v="119"/>
    <x v="0"/>
    <x v="0"/>
    <x v="0"/>
  </r>
  <r>
    <x v="0"/>
    <x v="6"/>
    <x v="0"/>
    <x v="43"/>
    <x v="25"/>
    <x v="1"/>
    <x v="2"/>
    <x v="50"/>
    <x v="10"/>
    <n v="0.7"/>
    <s v="хв"/>
    <x v="2"/>
    <m/>
    <n v="23"/>
    <n v="23"/>
    <m/>
    <n v="1"/>
    <n v="24"/>
    <n v="23"/>
    <m/>
    <n v="24"/>
    <d v="2018-10-31T00:00:00"/>
    <s v="РД"/>
    <s v="КоржівськаIIРД"/>
    <n v="178"/>
    <m/>
    <n v="178"/>
    <m/>
    <m/>
    <s v="КоржівськаIIПриберання небезпечних дерев"/>
    <n v="44.5"/>
    <x v="0"/>
    <x v="0"/>
    <x v="0"/>
  </r>
  <r>
    <x v="0"/>
    <x v="6"/>
    <x v="0"/>
    <x v="43"/>
    <x v="25"/>
    <x v="1"/>
    <x v="2"/>
    <x v="41"/>
    <x v="0"/>
    <n v="1.6"/>
    <s v="хв"/>
    <x v="2"/>
    <m/>
    <n v="2"/>
    <n v="2"/>
    <m/>
    <m/>
    <n v="2"/>
    <n v="2"/>
    <m/>
    <n v="2"/>
    <d v="2018-10-31T00:00:00"/>
    <s v="РД"/>
    <s v="КоржівськаIIРД"/>
    <n v="19"/>
    <m/>
    <n v="19"/>
    <m/>
    <m/>
    <s v="КоржівськаIIПриберання небезпечних дерев"/>
    <n v="4.75"/>
    <x v="0"/>
    <x v="0"/>
    <x v="0"/>
  </r>
  <r>
    <x v="0"/>
    <x v="6"/>
    <x v="0"/>
    <x v="43"/>
    <x v="25"/>
    <x v="1"/>
    <x v="2"/>
    <x v="0"/>
    <x v="21"/>
    <n v="1.1000000000000001"/>
    <s v="хв"/>
    <x v="2"/>
    <n v="2"/>
    <n v="34"/>
    <n v="36"/>
    <m/>
    <n v="1"/>
    <n v="37"/>
    <n v="36"/>
    <m/>
    <n v="37"/>
    <d v="2018-10-31T00:00:00"/>
    <s v="РД"/>
    <s v="КоржівськаIIРД"/>
    <n v="719"/>
    <m/>
    <n v="719"/>
    <m/>
    <m/>
    <s v="КоржівськаIIПриберання небезпечних дерев"/>
    <n v="179.75"/>
    <x v="0"/>
    <x v="0"/>
    <x v="0"/>
  </r>
  <r>
    <x v="0"/>
    <x v="6"/>
    <x v="0"/>
    <x v="43"/>
    <x v="25"/>
    <x v="1"/>
    <x v="2"/>
    <x v="18"/>
    <x v="44"/>
    <n v="1.6"/>
    <s v="хв"/>
    <x v="2"/>
    <n v="2"/>
    <n v="38"/>
    <n v="40"/>
    <m/>
    <n v="2"/>
    <n v="42"/>
    <n v="40"/>
    <m/>
    <n v="42"/>
    <d v="2018-10-31T00:00:00"/>
    <s v="РД"/>
    <s v="КоржівськаIIРД"/>
    <n v="736"/>
    <m/>
    <n v="736"/>
    <m/>
    <m/>
    <s v="КоржівськаIIПриберання небезпечних дерев"/>
    <n v="184"/>
    <x v="0"/>
    <x v="0"/>
    <x v="0"/>
  </r>
  <r>
    <x v="0"/>
    <x v="6"/>
    <x v="0"/>
    <x v="43"/>
    <x v="25"/>
    <x v="1"/>
    <x v="2"/>
    <x v="18"/>
    <x v="54"/>
    <n v="0.6"/>
    <s v="хв"/>
    <x v="2"/>
    <m/>
    <n v="16"/>
    <n v="16"/>
    <m/>
    <n v="1"/>
    <n v="17"/>
    <n v="16"/>
    <m/>
    <n v="17"/>
    <d v="2018-10-31T00:00:00"/>
    <s v="РД"/>
    <s v="КоржівськаIIРД"/>
    <n v="126"/>
    <m/>
    <n v="126"/>
    <m/>
    <m/>
    <s v="КоржівськаIIПриберання небезпечних дерев"/>
    <n v="31.5"/>
    <x v="0"/>
    <x v="0"/>
    <x v="0"/>
  </r>
  <r>
    <x v="4"/>
    <x v="6"/>
    <x v="0"/>
    <x v="44"/>
    <x v="26"/>
    <x v="1"/>
    <x v="1"/>
    <x v="33"/>
    <x v="44"/>
    <n v="1.4"/>
    <s v="хв"/>
    <x v="2"/>
    <m/>
    <n v="49"/>
    <n v="49"/>
    <n v="1"/>
    <n v="2"/>
    <n v="52"/>
    <n v="50"/>
    <m/>
    <n v="52"/>
    <d v="2018-10-31T00:00:00"/>
    <s v="РД"/>
    <s v="СомководолинівськаIIРД"/>
    <n v="298"/>
    <m/>
    <n v="298"/>
    <m/>
    <m/>
    <s v="СомководолинівськаIIПриберання небезпечних дерев"/>
    <n v="74.5"/>
    <x v="2"/>
    <x v="8"/>
    <x v="8"/>
  </r>
  <r>
    <x v="4"/>
    <x v="6"/>
    <x v="0"/>
    <x v="44"/>
    <x v="26"/>
    <x v="1"/>
    <x v="1"/>
    <x v="24"/>
    <x v="29"/>
    <n v="0.7"/>
    <s v="хв"/>
    <x v="2"/>
    <m/>
    <n v="40"/>
    <n v="40"/>
    <n v="1"/>
    <n v="2"/>
    <n v="43"/>
    <n v="41"/>
    <m/>
    <n v="43"/>
    <d v="2018-10-31T00:00:00"/>
    <s v="РД"/>
    <s v="СоснівськаIIРД"/>
    <n v="244"/>
    <m/>
    <n v="244"/>
    <m/>
    <m/>
    <s v="СоснівськаIIПриберання небезпечних дерев"/>
    <n v="61"/>
    <x v="2"/>
    <x v="10"/>
    <x v="10"/>
  </r>
  <r>
    <x v="4"/>
    <x v="6"/>
    <x v="0"/>
    <x v="44"/>
    <x v="26"/>
    <x v="1"/>
    <x v="1"/>
    <x v="24"/>
    <x v="18"/>
    <n v="0.9"/>
    <s v="хв"/>
    <x v="2"/>
    <m/>
    <n v="41"/>
    <n v="41"/>
    <n v="1"/>
    <n v="2"/>
    <n v="44"/>
    <n v="42"/>
    <m/>
    <n v="44"/>
    <d v="2018-10-31T00:00:00"/>
    <s v="РД"/>
    <s v="СоснівськаIIРД"/>
    <n v="246"/>
    <m/>
    <n v="246"/>
    <m/>
    <m/>
    <s v="СоснівськаIIПриберання небезпечних дерев"/>
    <n v="61.5"/>
    <x v="2"/>
    <x v="10"/>
    <x v="10"/>
  </r>
  <r>
    <x v="4"/>
    <x v="6"/>
    <x v="0"/>
    <x v="44"/>
    <x v="26"/>
    <x v="1"/>
    <x v="1"/>
    <x v="40"/>
    <x v="2"/>
    <n v="0.5"/>
    <s v="хв"/>
    <x v="2"/>
    <n v="2"/>
    <n v="20"/>
    <n v="22"/>
    <m/>
    <n v="1"/>
    <n v="23"/>
    <n v="22"/>
    <m/>
    <n v="23"/>
    <d v="2018-10-31T00:00:00"/>
    <s v="РД"/>
    <s v="СоснівськаIIРД"/>
    <n v="352"/>
    <m/>
    <n v="352"/>
    <m/>
    <m/>
    <s v="СоснівськаIIПриберання небезпечних дерев"/>
    <n v="88"/>
    <x v="2"/>
    <x v="10"/>
    <x v="10"/>
  </r>
  <r>
    <x v="4"/>
    <x v="6"/>
    <x v="0"/>
    <x v="44"/>
    <x v="26"/>
    <x v="1"/>
    <x v="1"/>
    <x v="40"/>
    <x v="29"/>
    <n v="0.5"/>
    <s v="хв"/>
    <x v="2"/>
    <n v="2"/>
    <n v="29"/>
    <n v="31"/>
    <n v="1"/>
    <n v="2"/>
    <n v="34"/>
    <n v="32"/>
    <m/>
    <n v="34"/>
    <d v="2018-10-31T00:00:00"/>
    <s v="РД"/>
    <s v="СоснівськаIIРД"/>
    <n v="535"/>
    <m/>
    <n v="535"/>
    <m/>
    <m/>
    <s v="СоснівськаIIПриберання небезпечних дерев"/>
    <n v="133.75"/>
    <x v="2"/>
    <x v="10"/>
    <x v="10"/>
  </r>
  <r>
    <x v="4"/>
    <x v="6"/>
    <x v="0"/>
    <x v="44"/>
    <x v="26"/>
    <x v="1"/>
    <x v="1"/>
    <x v="59"/>
    <x v="37"/>
    <n v="2.2000000000000002"/>
    <s v="хв"/>
    <x v="2"/>
    <m/>
    <n v="135"/>
    <n v="135"/>
    <n v="1"/>
    <n v="6"/>
    <n v="142"/>
    <n v="136"/>
    <m/>
    <n v="142"/>
    <d v="2018-10-31T00:00:00"/>
    <s v="РД"/>
    <s v="ПомоклівськаIIРД"/>
    <n v="812"/>
    <m/>
    <n v="812"/>
    <m/>
    <m/>
    <s v="ПомоклівськаIIПриберання небезпечних дерев"/>
    <n v="203"/>
    <x v="2"/>
    <x v="9"/>
    <x v="9"/>
  </r>
  <r>
    <x v="4"/>
    <x v="6"/>
    <x v="0"/>
    <x v="44"/>
    <x v="26"/>
    <x v="1"/>
    <x v="1"/>
    <x v="60"/>
    <x v="23"/>
    <n v="0.3"/>
    <s v="хв"/>
    <x v="2"/>
    <m/>
    <n v="22"/>
    <n v="22"/>
    <m/>
    <n v="3"/>
    <n v="25"/>
    <n v="22"/>
    <m/>
    <n v="25"/>
    <d v="2018-10-31T00:00:00"/>
    <s v="РД"/>
    <s v="ПомоклівськаIIРД"/>
    <n v="131"/>
    <m/>
    <n v="131"/>
    <m/>
    <m/>
    <s v="ПомоклівськаIIПриберання небезпечних дерев"/>
    <n v="32.75"/>
    <x v="2"/>
    <x v="9"/>
    <x v="9"/>
  </r>
  <r>
    <x v="4"/>
    <x v="6"/>
    <x v="0"/>
    <x v="44"/>
    <x v="26"/>
    <x v="1"/>
    <x v="1"/>
    <x v="60"/>
    <x v="25"/>
    <n v="1"/>
    <s v="хв"/>
    <x v="2"/>
    <n v="2"/>
    <n v="58"/>
    <n v="60"/>
    <m/>
    <n v="3"/>
    <n v="63"/>
    <n v="60"/>
    <m/>
    <n v="63"/>
    <d v="2018-10-31T00:00:00"/>
    <s v="РД"/>
    <s v="ПомоклівськаIIРД"/>
    <n v="657"/>
    <m/>
    <n v="657"/>
    <m/>
    <m/>
    <s v="ПомоклівськаIIПриберання небезпечних дерев"/>
    <n v="164.25"/>
    <x v="2"/>
    <x v="9"/>
    <x v="9"/>
  </r>
  <r>
    <x v="3"/>
    <x v="8"/>
    <x v="0"/>
    <x v="45"/>
    <x v="27"/>
    <x v="1"/>
    <x v="1"/>
    <x v="15"/>
    <x v="55"/>
    <n v="1.7"/>
    <s v="хв"/>
    <x v="2"/>
    <m/>
    <m/>
    <n v="0"/>
    <m/>
    <n v="3"/>
    <n v="3"/>
    <n v="0"/>
    <m/>
    <n v="3"/>
    <d v="2018-10-31T00:00:00"/>
    <s v="РД"/>
    <s v="КовалиньськаIIРД"/>
    <n v="0"/>
    <m/>
    <n v="0"/>
    <m/>
    <m/>
    <s v="КовалиньськаIIОсвітлення"/>
    <n v="0"/>
    <x v="2"/>
    <x v="5"/>
    <x v="5"/>
  </r>
  <r>
    <x v="3"/>
    <x v="8"/>
    <x v="0"/>
    <x v="45"/>
    <x v="27"/>
    <x v="1"/>
    <x v="1"/>
    <x v="15"/>
    <x v="18"/>
    <n v="1.6"/>
    <s v="хв"/>
    <x v="2"/>
    <m/>
    <m/>
    <n v="0"/>
    <m/>
    <n v="3"/>
    <n v="3"/>
    <n v="0"/>
    <m/>
    <n v="3"/>
    <d v="2018-10-31T00:00:00"/>
    <s v="РД"/>
    <s v="КовалиньськаIIРД"/>
    <n v="0"/>
    <m/>
    <n v="0"/>
    <m/>
    <m/>
    <s v="КовалиньськаIIОсвітлення"/>
    <n v="0"/>
    <x v="2"/>
    <x v="5"/>
    <x v="5"/>
  </r>
  <r>
    <x v="3"/>
    <x v="1"/>
    <x v="0"/>
    <x v="46"/>
    <x v="27"/>
    <x v="1"/>
    <x v="1"/>
    <x v="19"/>
    <x v="17"/>
    <n v="3.4"/>
    <s v="хв"/>
    <x v="2"/>
    <m/>
    <m/>
    <n v="0"/>
    <m/>
    <n v="40"/>
    <n v="40"/>
    <n v="0"/>
    <m/>
    <n v="40"/>
    <d v="2018-10-31T00:00:00"/>
    <s v="РД"/>
    <s v="КовалиньськаIIРД"/>
    <n v="0"/>
    <m/>
    <n v="0"/>
    <m/>
    <m/>
    <s v="КовалиньськаIIПрочистка"/>
    <n v="0"/>
    <x v="2"/>
    <x v="5"/>
    <x v="5"/>
  </r>
  <r>
    <x v="3"/>
    <x v="1"/>
    <x v="0"/>
    <x v="46"/>
    <x v="27"/>
    <x v="1"/>
    <x v="1"/>
    <x v="20"/>
    <x v="23"/>
    <n v="5.5"/>
    <s v="хв"/>
    <x v="2"/>
    <m/>
    <m/>
    <n v="0"/>
    <m/>
    <n v="114"/>
    <n v="114"/>
    <n v="0"/>
    <m/>
    <n v="114"/>
    <d v="2018-10-31T00:00:00"/>
    <s v="РД"/>
    <s v="КовалиньськаIIРД"/>
    <n v="0"/>
    <m/>
    <n v="0"/>
    <m/>
    <m/>
    <s v="КовалиньськаIIПрочистка"/>
    <n v="0"/>
    <x v="2"/>
    <x v="5"/>
    <x v="5"/>
  </r>
  <r>
    <x v="3"/>
    <x v="1"/>
    <x v="0"/>
    <x v="47"/>
    <x v="28"/>
    <x v="1"/>
    <x v="1"/>
    <x v="19"/>
    <x v="56"/>
    <n v="1.3"/>
    <s v="хв"/>
    <x v="2"/>
    <m/>
    <m/>
    <n v="0"/>
    <m/>
    <n v="16"/>
    <n v="16"/>
    <n v="0"/>
    <m/>
    <n v="16"/>
    <d v="2018-10-31T00:00:00"/>
    <s v="РД"/>
    <s v="КовалиньськаIIРД"/>
    <n v="0"/>
    <m/>
    <n v="0"/>
    <m/>
    <m/>
    <s v="КовалиньськаIIПрочистка"/>
    <n v="0"/>
    <x v="2"/>
    <x v="5"/>
    <x v="5"/>
  </r>
  <r>
    <x v="2"/>
    <x v="2"/>
    <x v="0"/>
    <x v="48"/>
    <x v="29"/>
    <x v="1"/>
    <x v="1"/>
    <x v="64"/>
    <x v="2"/>
    <n v="7"/>
    <s v="хв"/>
    <x v="2"/>
    <m/>
    <n v="357"/>
    <n v="357"/>
    <n v="0"/>
    <n v="12"/>
    <n v="369"/>
    <n v="357"/>
    <n v="42"/>
    <n v="411"/>
    <d v="2018-12-31T00:00:00"/>
    <s v="РД"/>
    <s v="СомководолинівськаIIРД"/>
    <n v="0"/>
    <m/>
    <n v="0"/>
    <m/>
    <m/>
    <s v="СомководолинівськаIIПрорідження"/>
    <n v="0"/>
    <x v="2"/>
    <x v="8"/>
    <x v="8"/>
  </r>
  <r>
    <x v="1"/>
    <x v="3"/>
    <x v="0"/>
    <x v="49"/>
    <x v="30"/>
    <x v="1"/>
    <x v="0"/>
    <x v="27"/>
    <x v="19"/>
    <n v="14.5"/>
    <s v="хв"/>
    <x v="2"/>
    <n v="19"/>
    <n v="531"/>
    <n v="550"/>
    <n v="8"/>
    <n v="82"/>
    <n v="640"/>
    <n v="558"/>
    <m/>
    <n v="640"/>
    <d v="2018-12-31T00:00:00"/>
    <s v="РД"/>
    <s v="ЦиблівськаIIРД"/>
    <n v="2519"/>
    <m/>
    <n v="2519"/>
    <m/>
    <m/>
    <s v="ЦиблівськаIIПрохідна"/>
    <n v="629.75"/>
    <x v="2"/>
    <x v="2"/>
    <x v="2"/>
  </r>
  <r>
    <x v="4"/>
    <x v="4"/>
    <x v="0"/>
    <x v="50"/>
    <x v="30"/>
    <x v="1"/>
    <x v="1"/>
    <x v="65"/>
    <x v="2"/>
    <n v="0.4"/>
    <s v="хв"/>
    <x v="2"/>
    <m/>
    <n v="22"/>
    <n v="22"/>
    <m/>
    <n v="3"/>
    <n v="25"/>
    <n v="22"/>
    <m/>
    <n v="25"/>
    <d v="2018-10-31T00:00:00"/>
    <s v="РД"/>
    <s v="ПомоклівськаIIРД"/>
    <n v="65"/>
    <m/>
    <n v="65"/>
    <m/>
    <m/>
    <s v="ПомоклівськаIIВибіркова санітарна"/>
    <n v="16.25"/>
    <x v="2"/>
    <x v="9"/>
    <x v="9"/>
  </r>
  <r>
    <x v="4"/>
    <x v="4"/>
    <x v="0"/>
    <x v="50"/>
    <x v="30"/>
    <x v="1"/>
    <x v="1"/>
    <x v="65"/>
    <x v="23"/>
    <n v="9.9"/>
    <s v="хв"/>
    <x v="2"/>
    <m/>
    <n v="544"/>
    <n v="544"/>
    <m/>
    <n v="92"/>
    <n v="636"/>
    <n v="544"/>
    <m/>
    <n v="636"/>
    <d v="2018-10-31T00:00:00"/>
    <s v="РД"/>
    <s v="ПомоклівськаIIРД"/>
    <n v="1630"/>
    <m/>
    <n v="1630"/>
    <m/>
    <m/>
    <s v="ПомоклівськаIIВибіркова санітарна"/>
    <n v="407.5"/>
    <x v="2"/>
    <x v="9"/>
    <x v="9"/>
  </r>
  <r>
    <x v="4"/>
    <x v="4"/>
    <x v="0"/>
    <x v="50"/>
    <x v="30"/>
    <x v="1"/>
    <x v="1"/>
    <x v="65"/>
    <x v="25"/>
    <n v="1.3"/>
    <s v="хв"/>
    <x v="2"/>
    <m/>
    <n v="72"/>
    <n v="72"/>
    <m/>
    <n v="11"/>
    <n v="83"/>
    <n v="72"/>
    <m/>
    <n v="83"/>
    <d v="2018-10-31T00:00:00"/>
    <s v="РД"/>
    <s v="ПомоклівськаIIРД"/>
    <n v="216"/>
    <m/>
    <n v="216"/>
    <m/>
    <m/>
    <s v="ПомоклівськаIIВибіркова санітарна"/>
    <n v="54"/>
    <x v="2"/>
    <x v="9"/>
    <x v="9"/>
  </r>
  <r>
    <x v="4"/>
    <x v="8"/>
    <x v="0"/>
    <x v="51"/>
    <x v="31"/>
    <x v="1"/>
    <x v="1"/>
    <x v="2"/>
    <x v="18"/>
    <n v="3"/>
    <s v="хв"/>
    <x v="2"/>
    <m/>
    <m/>
    <n v="0"/>
    <m/>
    <n v="8"/>
    <n v="8"/>
    <n v="0"/>
    <m/>
    <n v="8"/>
    <d v="2018-10-31T00:00:00"/>
    <s v="РД"/>
    <s v="ПомоклівськаIIРД"/>
    <n v="0"/>
    <m/>
    <n v="0"/>
    <m/>
    <m/>
    <s v="ПомоклівськаIIОсвітлення"/>
    <n v="0"/>
    <x v="2"/>
    <x v="9"/>
    <x v="9"/>
  </r>
  <r>
    <x v="4"/>
    <x v="1"/>
    <x v="0"/>
    <x v="52"/>
    <x v="31"/>
    <x v="1"/>
    <x v="1"/>
    <x v="66"/>
    <x v="39"/>
    <n v="3.4"/>
    <s v="хв"/>
    <x v="2"/>
    <m/>
    <m/>
    <n v="0"/>
    <m/>
    <n v="18"/>
    <n v="18"/>
    <n v="0"/>
    <m/>
    <n v="18"/>
    <d v="2018-10-31T00:00:00"/>
    <s v="РД"/>
    <s v="ПомоклівськаIIРД"/>
    <n v="0"/>
    <m/>
    <n v="0"/>
    <m/>
    <m/>
    <s v="ПомоклівськаIIПрочистка"/>
    <n v="0"/>
    <x v="2"/>
    <x v="9"/>
    <x v="9"/>
  </r>
  <r>
    <x v="1"/>
    <x v="1"/>
    <x v="0"/>
    <x v="53"/>
    <x v="31"/>
    <x v="1"/>
    <x v="2"/>
    <x v="67"/>
    <x v="18"/>
    <n v="5.6"/>
    <s v="хв"/>
    <x v="2"/>
    <m/>
    <m/>
    <n v="0"/>
    <m/>
    <n v="28"/>
    <n v="28"/>
    <n v="0"/>
    <m/>
    <n v="28"/>
    <d v="2018-10-31T00:00:00"/>
    <s v="РД"/>
    <s v="ЦиблівськаIIРД"/>
    <n v="0"/>
    <m/>
    <n v="0"/>
    <m/>
    <m/>
    <s v="ЦиблівськаIIПрочистка"/>
    <n v="0"/>
    <x v="2"/>
    <x v="2"/>
    <x v="2"/>
  </r>
  <r>
    <x v="0"/>
    <x v="8"/>
    <x v="0"/>
    <x v="54"/>
    <x v="31"/>
    <x v="1"/>
    <x v="0"/>
    <x v="55"/>
    <x v="16"/>
    <n v="1.2"/>
    <s v="хв"/>
    <x v="2"/>
    <m/>
    <m/>
    <n v="0"/>
    <m/>
    <n v="5"/>
    <n v="5"/>
    <n v="0"/>
    <m/>
    <n v="5"/>
    <d v="2018-10-31T00:00:00"/>
    <s v="РД"/>
    <s v="КоржівськаIIРД"/>
    <n v="0"/>
    <m/>
    <n v="0"/>
    <m/>
    <m/>
    <s v="КоржівськаIIОсвітлення"/>
    <n v="0"/>
    <x v="0"/>
    <x v="0"/>
    <x v="0"/>
  </r>
  <r>
    <x v="0"/>
    <x v="8"/>
    <x v="0"/>
    <x v="54"/>
    <x v="31"/>
    <x v="1"/>
    <x v="1"/>
    <x v="68"/>
    <x v="55"/>
    <n v="2.9"/>
    <s v="тл"/>
    <x v="3"/>
    <m/>
    <m/>
    <n v="0"/>
    <m/>
    <n v="6"/>
    <n v="6"/>
    <n v="0"/>
    <m/>
    <n v="6"/>
    <d v="2018-10-31T00:00:00"/>
    <s v="РД"/>
    <s v="ТурівськаIIРД"/>
    <n v="0"/>
    <m/>
    <n v="0"/>
    <m/>
    <m/>
    <s v="ТурівськаIIОсвітлення"/>
    <n v="0"/>
    <x v="1"/>
    <x v="16"/>
    <x v="16"/>
  </r>
  <r>
    <x v="0"/>
    <x v="1"/>
    <x v="0"/>
    <x v="55"/>
    <x v="31"/>
    <x v="1"/>
    <x v="0"/>
    <x v="41"/>
    <x v="4"/>
    <n v="1.5"/>
    <s v="хв"/>
    <x v="2"/>
    <m/>
    <m/>
    <n v="0"/>
    <m/>
    <n v="12"/>
    <n v="12"/>
    <n v="0"/>
    <m/>
    <n v="12"/>
    <d v="2018-10-31T00:00:00"/>
    <s v="РД"/>
    <s v="КоржівськаIIРД"/>
    <n v="0"/>
    <m/>
    <n v="0"/>
    <m/>
    <m/>
    <s v="КоржівськаIIПрочистка"/>
    <n v="0"/>
    <x v="0"/>
    <x v="0"/>
    <x v="0"/>
  </r>
  <r>
    <x v="1"/>
    <x v="1"/>
    <x v="0"/>
    <x v="56"/>
    <x v="31"/>
    <x v="1"/>
    <x v="2"/>
    <x v="67"/>
    <x v="55"/>
    <n v="6"/>
    <s v="хв"/>
    <x v="2"/>
    <m/>
    <m/>
    <n v="0"/>
    <m/>
    <n v="103"/>
    <n v="103"/>
    <n v="0"/>
    <m/>
    <n v="103"/>
    <d v="2018-10-31T00:00:00"/>
    <s v="РД"/>
    <s v="ЦиблівськаIIРД"/>
    <n v="0"/>
    <m/>
    <n v="0"/>
    <m/>
    <m/>
    <s v="ЦиблівськаIIПрочистка"/>
    <n v="0"/>
    <x v="2"/>
    <x v="2"/>
    <x v="2"/>
  </r>
  <r>
    <x v="4"/>
    <x v="5"/>
    <x v="0"/>
    <x v="57"/>
    <x v="31"/>
    <x v="1"/>
    <x v="1"/>
    <x v="29"/>
    <x v="31"/>
    <n v="0.1"/>
    <s v="хв"/>
    <x v="2"/>
    <n v="11"/>
    <n v="37"/>
    <n v="48"/>
    <n v="1"/>
    <n v="6"/>
    <n v="55"/>
    <n v="49"/>
    <m/>
    <n v="55"/>
    <d v="2018-12-31T00:00:00"/>
    <s v="РД"/>
    <s v="СомководолинівськаIIРД"/>
    <n v="2114"/>
    <m/>
    <n v="2114"/>
    <m/>
    <m/>
    <s v="СомководолинівськаIIСуцільна санітарна"/>
    <n v="528.5"/>
    <x v="2"/>
    <x v="8"/>
    <x v="8"/>
  </r>
  <r>
    <x v="4"/>
    <x v="5"/>
    <x v="0"/>
    <x v="57"/>
    <x v="31"/>
    <x v="1"/>
    <x v="1"/>
    <x v="29"/>
    <x v="57"/>
    <n v="0.3"/>
    <s v="хв"/>
    <x v="2"/>
    <n v="44"/>
    <n v="55"/>
    <n v="99"/>
    <n v="2"/>
    <n v="13"/>
    <n v="114"/>
    <n v="101"/>
    <m/>
    <n v="114"/>
    <d v="2018-12-31T00:00:00"/>
    <s v="РД"/>
    <s v="СомководолинівськаIIРД"/>
    <n v="7525"/>
    <m/>
    <n v="7525"/>
    <m/>
    <m/>
    <s v="СомководолинівськаIIСуцільна санітарна"/>
    <n v="1881.25"/>
    <x v="2"/>
    <x v="8"/>
    <x v="8"/>
  </r>
  <r>
    <x v="4"/>
    <x v="5"/>
    <x v="0"/>
    <x v="57"/>
    <x v="31"/>
    <x v="1"/>
    <x v="1"/>
    <x v="29"/>
    <x v="58"/>
    <n v="0.8"/>
    <s v="хв"/>
    <x v="2"/>
    <n v="99"/>
    <n v="178"/>
    <n v="277"/>
    <n v="5"/>
    <n v="38"/>
    <n v="320"/>
    <n v="282"/>
    <m/>
    <n v="320"/>
    <d v="2018-12-31T00:00:00"/>
    <s v="РД"/>
    <s v="СомководолинівськаIIРД"/>
    <n v="16616"/>
    <m/>
    <n v="16616"/>
    <m/>
    <m/>
    <s v="СомководолинівськаIIСуцільна санітарна"/>
    <n v="4154"/>
    <x v="2"/>
    <x v="8"/>
    <x v="8"/>
  </r>
  <r>
    <x v="4"/>
    <x v="5"/>
    <x v="0"/>
    <x v="57"/>
    <x v="31"/>
    <x v="1"/>
    <x v="1"/>
    <x v="69"/>
    <x v="19"/>
    <n v="0.6"/>
    <s v="хв"/>
    <x v="2"/>
    <n v="50"/>
    <n v="149"/>
    <n v="199"/>
    <n v="4"/>
    <n v="26"/>
    <n v="229"/>
    <n v="203"/>
    <m/>
    <n v="229"/>
    <d v="2018-12-31T00:00:00"/>
    <s v="РД"/>
    <s v="ПомоклівськаIIРД"/>
    <n v="9052"/>
    <m/>
    <n v="9052"/>
    <m/>
    <m/>
    <s v="ПомоклівськаIIСуцільна санітарна"/>
    <n v="2263"/>
    <x v="2"/>
    <x v="9"/>
    <x v="9"/>
  </r>
  <r>
    <x v="0"/>
    <x v="2"/>
    <x v="0"/>
    <x v="58"/>
    <x v="32"/>
    <x v="1"/>
    <x v="1"/>
    <x v="52"/>
    <x v="29"/>
    <n v="18"/>
    <s v="хв"/>
    <x v="2"/>
    <m/>
    <m/>
    <n v="0"/>
    <m/>
    <m/>
    <n v="0"/>
    <n v="0"/>
    <n v="76"/>
    <n v="76"/>
    <d v="2018-10-31T00:00:00"/>
    <s v="РД"/>
    <s v="СеменівськаIIРД"/>
    <n v="0"/>
    <m/>
    <n v="0"/>
    <m/>
    <m/>
    <s v="СеменівськаIIПрорідження"/>
    <n v="0"/>
    <x v="0"/>
    <x v="12"/>
    <x v="12"/>
  </r>
  <r>
    <x v="0"/>
    <x v="4"/>
    <x v="0"/>
    <x v="59"/>
    <x v="33"/>
    <x v="2"/>
    <x v="0"/>
    <x v="50"/>
    <x v="4"/>
    <n v="14.2"/>
    <s v="хв"/>
    <x v="2"/>
    <n v="7"/>
    <n v="338"/>
    <n v="345"/>
    <n v="4"/>
    <n v="11"/>
    <n v="360"/>
    <n v="349"/>
    <m/>
    <n v="360"/>
    <d v="2018-12-31T00:00:00"/>
    <s v="РД"/>
    <s v="КоржівськаIIIРД"/>
    <n v="2110"/>
    <m/>
    <m/>
    <n v="2110"/>
    <m/>
    <s v="КоржівськаIIIВибіркова санітарна"/>
    <n v="527.5"/>
    <x v="0"/>
    <x v="0"/>
    <x v="0"/>
  </r>
  <r>
    <x v="0"/>
    <x v="4"/>
    <x v="0"/>
    <x v="59"/>
    <x v="33"/>
    <x v="2"/>
    <x v="0"/>
    <x v="70"/>
    <x v="32"/>
    <n v="16"/>
    <s v="хв"/>
    <x v="2"/>
    <n v="7"/>
    <n v="262"/>
    <n v="269"/>
    <n v="4"/>
    <n v="36"/>
    <n v="309"/>
    <n v="273"/>
    <m/>
    <n v="309"/>
    <d v="2018-12-31T00:00:00"/>
    <s v="РД"/>
    <s v="КоржівськаIIIРД"/>
    <n v="1904"/>
    <m/>
    <m/>
    <n v="1904"/>
    <m/>
    <s v="КоржівськаIIIВибіркова санітарна"/>
    <n v="476"/>
    <x v="0"/>
    <x v="0"/>
    <x v="0"/>
  </r>
  <r>
    <x v="0"/>
    <x v="4"/>
    <x v="0"/>
    <x v="59"/>
    <x v="33"/>
    <x v="2"/>
    <x v="0"/>
    <x v="6"/>
    <x v="32"/>
    <n v="16"/>
    <s v="хв"/>
    <x v="2"/>
    <n v="9"/>
    <n v="295"/>
    <n v="304"/>
    <n v="4"/>
    <n v="41"/>
    <n v="349"/>
    <n v="308"/>
    <m/>
    <n v="349"/>
    <d v="2018-12-31T00:00:00"/>
    <s v="РД"/>
    <s v="КоржівськаIIIРД"/>
    <n v="2172"/>
    <m/>
    <m/>
    <n v="2172"/>
    <m/>
    <s v="КоржівськаIIIВибіркова санітарна"/>
    <n v="543"/>
    <x v="0"/>
    <x v="0"/>
    <x v="0"/>
  </r>
  <r>
    <x v="0"/>
    <x v="4"/>
    <x v="0"/>
    <x v="59"/>
    <x v="33"/>
    <x v="2"/>
    <x v="0"/>
    <x v="6"/>
    <x v="59"/>
    <n v="2.2000000000000002"/>
    <s v="хв"/>
    <x v="2"/>
    <n v="0"/>
    <n v="29"/>
    <n v="29"/>
    <n v="0"/>
    <n v="3"/>
    <n v="32"/>
    <n v="29"/>
    <m/>
    <n v="32"/>
    <d v="2018-12-31T00:00:00"/>
    <s v="РД"/>
    <s v="КоржівськаIIIРД"/>
    <n v="118"/>
    <m/>
    <m/>
    <n v="118"/>
    <m/>
    <s v="КоржівськаIIIВибіркова санітарна"/>
    <n v="29.5"/>
    <x v="0"/>
    <x v="0"/>
    <x v="0"/>
  </r>
  <r>
    <x v="0"/>
    <x v="4"/>
    <x v="0"/>
    <x v="59"/>
    <x v="33"/>
    <x v="2"/>
    <x v="0"/>
    <x v="6"/>
    <x v="60"/>
    <n v="2.1"/>
    <s v="хв"/>
    <x v="2"/>
    <n v="5"/>
    <n v="117"/>
    <n v="122"/>
    <n v="2"/>
    <n v="15"/>
    <n v="139"/>
    <n v="124"/>
    <m/>
    <n v="139"/>
    <d v="2018-12-31T00:00:00"/>
    <s v="РД"/>
    <s v="КоржівськаIIIРД"/>
    <n v="1059"/>
    <m/>
    <m/>
    <n v="1059"/>
    <m/>
    <s v="КоржівськаIIIВибіркова санітарна"/>
    <n v="264.75"/>
    <x v="0"/>
    <x v="0"/>
    <x v="0"/>
  </r>
  <r>
    <x v="0"/>
    <x v="4"/>
    <x v="0"/>
    <x v="59"/>
    <x v="33"/>
    <x v="2"/>
    <x v="0"/>
    <x v="6"/>
    <x v="30"/>
    <n v="2.1"/>
    <s v="хв"/>
    <x v="2"/>
    <n v="1"/>
    <n v="55"/>
    <n v="56"/>
    <n v="1"/>
    <n v="7"/>
    <n v="64"/>
    <n v="57"/>
    <m/>
    <n v="64"/>
    <d v="2018-12-31T00:00:00"/>
    <s v="РД"/>
    <s v="КоржівськаIIIРД"/>
    <n v="311"/>
    <m/>
    <m/>
    <n v="311"/>
    <m/>
    <s v="КоржівськаIIIВибіркова санітарна"/>
    <n v="77.75"/>
    <x v="0"/>
    <x v="0"/>
    <x v="0"/>
  </r>
  <r>
    <x v="0"/>
    <x v="4"/>
    <x v="0"/>
    <x v="59"/>
    <x v="33"/>
    <x v="2"/>
    <x v="0"/>
    <x v="22"/>
    <x v="23"/>
    <n v="1.6"/>
    <s v="хв"/>
    <x v="2"/>
    <n v="2"/>
    <n v="58"/>
    <n v="60"/>
    <n v="1"/>
    <n v="7"/>
    <n v="68"/>
    <n v="61"/>
    <m/>
    <n v="68"/>
    <d v="2018-12-31T00:00:00"/>
    <s v="РД"/>
    <s v="КоржівськаIIIРД"/>
    <n v="438"/>
    <m/>
    <m/>
    <n v="438"/>
    <m/>
    <s v="КоржівськаIIIВибіркова санітарна"/>
    <n v="109.5"/>
    <x v="0"/>
    <x v="0"/>
    <x v="0"/>
  </r>
  <r>
    <x v="0"/>
    <x v="4"/>
    <x v="0"/>
    <x v="59"/>
    <x v="33"/>
    <x v="2"/>
    <x v="0"/>
    <x v="22"/>
    <x v="16"/>
    <n v="1.2"/>
    <s v="хв"/>
    <x v="2"/>
    <n v="0"/>
    <n v="25"/>
    <n v="25"/>
    <n v="1"/>
    <n v="3"/>
    <n v="29"/>
    <n v="26"/>
    <m/>
    <n v="29"/>
    <d v="2018-12-31T00:00:00"/>
    <s v="РД"/>
    <s v="КоржівськаIIIРД"/>
    <n v="101"/>
    <m/>
    <m/>
    <n v="101"/>
    <m/>
    <s v="КоржівськаIIIВибіркова санітарна"/>
    <n v="25.25"/>
    <x v="0"/>
    <x v="0"/>
    <x v="0"/>
  </r>
  <r>
    <x v="0"/>
    <x v="4"/>
    <x v="0"/>
    <x v="59"/>
    <x v="33"/>
    <x v="2"/>
    <x v="0"/>
    <x v="26"/>
    <x v="34"/>
    <n v="0.8"/>
    <s v="хв"/>
    <x v="2"/>
    <n v="0"/>
    <n v="18"/>
    <n v="18"/>
    <n v="0"/>
    <n v="3"/>
    <n v="21"/>
    <n v="18"/>
    <m/>
    <n v="21"/>
    <d v="2018-12-31T00:00:00"/>
    <s v="РД"/>
    <s v="СеменівськаIIIРД"/>
    <n v="71"/>
    <m/>
    <m/>
    <n v="71"/>
    <m/>
    <s v="СеменівськаIIIВибіркова санітарна"/>
    <n v="17.75"/>
    <x v="0"/>
    <x v="12"/>
    <x v="12"/>
  </r>
  <r>
    <x v="0"/>
    <x v="4"/>
    <x v="0"/>
    <x v="59"/>
    <x v="33"/>
    <x v="2"/>
    <x v="1"/>
    <x v="71"/>
    <x v="0"/>
    <n v="0.2"/>
    <s v="хв"/>
    <x v="2"/>
    <n v="0"/>
    <n v="10"/>
    <n v="10"/>
    <n v="0"/>
    <n v="1"/>
    <n v="11"/>
    <n v="10"/>
    <m/>
    <n v="11"/>
    <d v="2018-12-31T00:00:00"/>
    <s v="РД"/>
    <s v="СеменівськаIIIРД"/>
    <n v="39"/>
    <m/>
    <m/>
    <n v="39"/>
    <m/>
    <s v="СеменівськаIIIВибіркова санітарна"/>
    <n v="9.75"/>
    <x v="0"/>
    <x v="12"/>
    <x v="12"/>
  </r>
  <r>
    <x v="0"/>
    <x v="4"/>
    <x v="0"/>
    <x v="59"/>
    <x v="33"/>
    <x v="2"/>
    <x v="1"/>
    <x v="30"/>
    <x v="32"/>
    <n v="2.9"/>
    <s v="хв"/>
    <x v="2"/>
    <n v="0"/>
    <n v="28"/>
    <n v="28"/>
    <n v="0"/>
    <n v="5"/>
    <n v="33"/>
    <n v="28"/>
    <m/>
    <n v="33"/>
    <d v="2018-12-31T00:00:00"/>
    <s v="РД"/>
    <s v="СеменівськаIIIРД"/>
    <n v="109"/>
    <m/>
    <m/>
    <n v="109"/>
    <m/>
    <s v="СеменівськаIIIВибіркова санітарна"/>
    <n v="27.25"/>
    <x v="0"/>
    <x v="12"/>
    <x v="12"/>
  </r>
  <r>
    <x v="0"/>
    <x v="4"/>
    <x v="0"/>
    <x v="59"/>
    <x v="33"/>
    <x v="2"/>
    <x v="1"/>
    <x v="44"/>
    <x v="34"/>
    <n v="2.4"/>
    <s v="хв"/>
    <x v="2"/>
    <n v="0"/>
    <n v="41"/>
    <n v="41"/>
    <n v="1"/>
    <n v="5"/>
    <n v="47"/>
    <n v="42"/>
    <m/>
    <n v="47"/>
    <d v="2018-12-31T00:00:00"/>
    <s v="РД"/>
    <s v="СеменівськаIIIРД"/>
    <n v="164"/>
    <m/>
    <m/>
    <n v="164"/>
    <m/>
    <s v="СеменівськаIIIВибіркова санітарна"/>
    <n v="41"/>
    <x v="0"/>
    <x v="12"/>
    <x v="12"/>
  </r>
  <r>
    <x v="0"/>
    <x v="4"/>
    <x v="0"/>
    <x v="59"/>
    <x v="33"/>
    <x v="2"/>
    <x v="0"/>
    <x v="72"/>
    <x v="3"/>
    <n v="1.3"/>
    <s v="хв"/>
    <x v="2"/>
    <n v="0"/>
    <n v="17"/>
    <n v="17"/>
    <n v="0"/>
    <n v="2"/>
    <n v="19"/>
    <n v="17"/>
    <m/>
    <n v="19"/>
    <d v="2018-12-31T00:00:00"/>
    <s v="РД"/>
    <s v="СеменівськаIIIРД"/>
    <n v="68"/>
    <m/>
    <m/>
    <n v="68"/>
    <m/>
    <s v="СеменівськаIIIВибіркова санітарна"/>
    <n v="17"/>
    <x v="0"/>
    <x v="12"/>
    <x v="12"/>
  </r>
  <r>
    <x v="4"/>
    <x v="4"/>
    <x v="0"/>
    <x v="60"/>
    <x v="33"/>
    <x v="2"/>
    <x v="1"/>
    <x v="65"/>
    <x v="0"/>
    <n v="0.7"/>
    <s v="хв"/>
    <x v="2"/>
    <n v="0"/>
    <n v="39"/>
    <n v="39"/>
    <n v="0"/>
    <n v="6"/>
    <n v="45"/>
    <n v="39"/>
    <m/>
    <n v="45"/>
    <d v="2018-12-31T00:00:00"/>
    <s v="РД"/>
    <s v="ПомоклівськаIIIРД"/>
    <n v="118"/>
    <m/>
    <m/>
    <n v="118"/>
    <m/>
    <s v="ПомоклівськаIIIВибіркова санітарна"/>
    <n v="29.5"/>
    <x v="2"/>
    <x v="9"/>
    <x v="9"/>
  </r>
  <r>
    <x v="4"/>
    <x v="4"/>
    <x v="0"/>
    <x v="60"/>
    <x v="33"/>
    <x v="2"/>
    <x v="1"/>
    <x v="65"/>
    <x v="32"/>
    <n v="3.4"/>
    <s v="хв"/>
    <x v="2"/>
    <n v="0"/>
    <n v="115"/>
    <n v="115"/>
    <n v="2"/>
    <n v="23"/>
    <n v="140"/>
    <n v="117"/>
    <m/>
    <n v="140"/>
    <d v="2018-12-31T00:00:00"/>
    <s v="РД"/>
    <s v="ПомоклівськаIIIРД"/>
    <n v="347"/>
    <m/>
    <m/>
    <n v="347"/>
    <m/>
    <s v="ПомоклівськаIIIВибіркова санітарна"/>
    <n v="86.75"/>
    <x v="2"/>
    <x v="9"/>
    <x v="9"/>
  </r>
  <r>
    <x v="4"/>
    <x v="4"/>
    <x v="0"/>
    <x v="60"/>
    <x v="33"/>
    <x v="2"/>
    <x v="1"/>
    <x v="65"/>
    <x v="10"/>
    <n v="1"/>
    <s v="хв"/>
    <x v="2"/>
    <n v="0"/>
    <n v="50"/>
    <n v="50"/>
    <n v="1"/>
    <n v="6"/>
    <n v="57"/>
    <n v="51"/>
    <m/>
    <n v="57"/>
    <d v="2018-12-31T00:00:00"/>
    <s v="РД"/>
    <s v="ПомоклівськаIIIРД"/>
    <n v="151"/>
    <m/>
    <m/>
    <n v="151"/>
    <m/>
    <s v="ПомоклівськаIIIВибіркова санітарна"/>
    <n v="37.75"/>
    <x v="2"/>
    <x v="9"/>
    <x v="9"/>
  </r>
  <r>
    <x v="0"/>
    <x v="4"/>
    <x v="0"/>
    <x v="61"/>
    <x v="34"/>
    <x v="2"/>
    <x v="2"/>
    <x v="73"/>
    <x v="2"/>
    <n v="8.5"/>
    <s v="хв"/>
    <x v="2"/>
    <n v="9"/>
    <n v="145"/>
    <n v="154"/>
    <n v="3"/>
    <n v="19"/>
    <n v="176"/>
    <n v="157"/>
    <m/>
    <n v="176"/>
    <d v="2018-12-31T00:00:00"/>
    <s v="РД"/>
    <s v="ВойківськаIIIРД"/>
    <n v="1606"/>
    <m/>
    <m/>
    <n v="1606"/>
    <m/>
    <s v="ВойківськаIIIВибіркова санітарна"/>
    <n v="401.5"/>
    <x v="1"/>
    <x v="17"/>
    <x v="17"/>
  </r>
  <r>
    <x v="0"/>
    <x v="4"/>
    <x v="0"/>
    <x v="61"/>
    <x v="34"/>
    <x v="2"/>
    <x v="2"/>
    <x v="73"/>
    <x v="0"/>
    <n v="19.399999999999999"/>
    <s v="хв"/>
    <x v="2"/>
    <n v="11"/>
    <n v="351"/>
    <n v="362"/>
    <n v="6"/>
    <n v="46"/>
    <n v="414"/>
    <n v="368"/>
    <m/>
    <n v="414"/>
    <d v="2018-12-31T00:00:00"/>
    <s v="РД"/>
    <s v="ВойківськаIIIРД"/>
    <n v="2575"/>
    <m/>
    <m/>
    <n v="2575"/>
    <m/>
    <s v="ВойківськаIIIВибіркова санітарна"/>
    <n v="643.75"/>
    <x v="1"/>
    <x v="17"/>
    <x v="17"/>
  </r>
  <r>
    <x v="1"/>
    <x v="3"/>
    <x v="0"/>
    <x v="62"/>
    <x v="35"/>
    <x v="2"/>
    <x v="0"/>
    <x v="28"/>
    <x v="37"/>
    <n v="12"/>
    <s v="хв"/>
    <x v="2"/>
    <n v="10"/>
    <n v="485"/>
    <n v="495"/>
    <n v="4"/>
    <n v="75"/>
    <n v="574"/>
    <n v="499"/>
    <m/>
    <n v="574"/>
    <d v="2018-12-31T00:00:00"/>
    <s v="РД"/>
    <s v="ЦиблівськаIIIРД"/>
    <n v="1842"/>
    <m/>
    <m/>
    <n v="1842"/>
    <m/>
    <s v="ЦиблівськаIIIПрохідна"/>
    <n v="460.5"/>
    <x v="2"/>
    <x v="2"/>
    <x v="2"/>
  </r>
  <r>
    <x v="1"/>
    <x v="4"/>
    <x v="0"/>
    <x v="63"/>
    <x v="36"/>
    <x v="2"/>
    <x v="2"/>
    <x v="74"/>
    <x v="30"/>
    <n v="12"/>
    <s v="хв"/>
    <x v="2"/>
    <n v="0"/>
    <n v="372"/>
    <n v="372"/>
    <n v="8"/>
    <n v="45"/>
    <n v="425"/>
    <n v="380"/>
    <m/>
    <n v="425"/>
    <d v="2018-12-31T00:00:00"/>
    <s v="РД"/>
    <s v="ЦиблівськаIIIРД"/>
    <n v="901"/>
    <m/>
    <m/>
    <n v="901"/>
    <m/>
    <s v="ЦиблівськаIIIВибіркова санітарна"/>
    <n v="225.25"/>
    <x v="2"/>
    <x v="2"/>
    <x v="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30">
  <r>
    <x v="0"/>
    <x v="0"/>
    <x v="0"/>
    <x v="0"/>
    <x v="0"/>
    <x v="0"/>
    <x v="0"/>
    <x v="0"/>
    <x v="0"/>
    <n v="0.6"/>
    <s v="мл"/>
    <x v="0"/>
    <n v="36"/>
    <n v="88"/>
    <n v="124"/>
    <n v="6"/>
    <n v="5"/>
    <n v="135"/>
    <n v="130"/>
    <m/>
    <n v="135"/>
    <d v="2018-12-31T00:00:00"/>
    <s v="РГК"/>
    <s v="КоржівськаIРГК"/>
    <n v="1539"/>
    <n v="901"/>
    <n v="27"/>
    <n v="928"/>
    <n v="2467"/>
    <n v="2467"/>
    <n v="616.75"/>
    <n v="616.75"/>
    <n v="616.75"/>
    <n v="616.75"/>
    <s v="КоржівськаIРГК"/>
    <n v="616.75"/>
    <x v="0"/>
    <x v="0"/>
    <x v="0"/>
  </r>
  <r>
    <x v="0"/>
    <x v="0"/>
    <x v="0"/>
    <x v="0"/>
    <x v="0"/>
    <x v="0"/>
    <x v="1"/>
    <x v="1"/>
    <x v="1"/>
    <n v="0.9"/>
    <s v="тл"/>
    <x v="1"/>
    <n v="134"/>
    <n v="180"/>
    <n v="314"/>
    <n v="26"/>
    <n v="14"/>
    <n v="354"/>
    <n v="340"/>
    <m/>
    <n v="354"/>
    <d v="2018-12-31T00:00:00"/>
    <s v="РГК"/>
    <s v="АркадіївськаIРГК"/>
    <n v="32549"/>
    <n v="1723"/>
    <n v="102"/>
    <n v="1825"/>
    <n v="34374"/>
    <n v="34374"/>
    <n v="8593.5"/>
    <n v="8593.5"/>
    <n v="8593.5"/>
    <n v="8593.5"/>
    <s v="АркадіївськаIРГК"/>
    <n v="8593.5"/>
    <x v="1"/>
    <x v="1"/>
    <x v="1"/>
  </r>
  <r>
    <x v="1"/>
    <x v="0"/>
    <x v="0"/>
    <x v="1"/>
    <x v="0"/>
    <x v="0"/>
    <x v="2"/>
    <x v="2"/>
    <x v="2"/>
    <n v="1"/>
    <s v="хв"/>
    <x v="2"/>
    <n v="314"/>
    <n v="79"/>
    <n v="393"/>
    <n v="11"/>
    <n v="42"/>
    <n v="446"/>
    <n v="404"/>
    <m/>
    <n v="446"/>
    <d v="2018-12-31T00:00:00"/>
    <s v="РГК"/>
    <s v="ЦиблівськаIРГК"/>
    <n v="48847"/>
    <n v="395"/>
    <n v="21"/>
    <n v="416"/>
    <n v="49263"/>
    <n v="49263"/>
    <n v="12315.75"/>
    <n v="12315.75"/>
    <n v="12315.75"/>
    <n v="12315.75"/>
    <s v="ЦиблівськаIРГК"/>
    <n v="12315.75"/>
    <x v="2"/>
    <x v="2"/>
    <x v="2"/>
  </r>
  <r>
    <x v="1"/>
    <x v="0"/>
    <x v="0"/>
    <x v="1"/>
    <x v="0"/>
    <x v="0"/>
    <x v="2"/>
    <x v="3"/>
    <x v="3"/>
    <n v="1.2"/>
    <s v="хв"/>
    <x v="2"/>
    <n v="346"/>
    <n v="131"/>
    <n v="477"/>
    <n v="10"/>
    <n v="49"/>
    <n v="536"/>
    <n v="487"/>
    <m/>
    <n v="536"/>
    <d v="2018-12-31T00:00:00"/>
    <s v="РГК"/>
    <s v="ЦиблівськаIРГК"/>
    <n v="52957"/>
    <n v="634"/>
    <n v="20"/>
    <n v="654"/>
    <n v="53611"/>
    <n v="53611"/>
    <n v="13402.75"/>
    <n v="13402.75"/>
    <n v="13402.75"/>
    <n v="13402.75"/>
    <s v="ЦиблівськаIРГК"/>
    <n v="13402.75"/>
    <x v="2"/>
    <x v="2"/>
    <x v="2"/>
  </r>
  <r>
    <x v="1"/>
    <x v="0"/>
    <x v="0"/>
    <x v="1"/>
    <x v="0"/>
    <x v="0"/>
    <x v="2"/>
    <x v="3"/>
    <x v="4"/>
    <n v="0.5"/>
    <s v="хв"/>
    <x v="2"/>
    <n v="169"/>
    <n v="66"/>
    <n v="235"/>
    <n v="6"/>
    <n v="28"/>
    <n v="269"/>
    <n v="241"/>
    <m/>
    <n v="269"/>
    <d v="2018-12-31T00:00:00"/>
    <s v="РГК"/>
    <s v="ЦиблівськаIРГК"/>
    <n v="24519"/>
    <n v="327"/>
    <n v="12"/>
    <n v="339"/>
    <n v="24858"/>
    <n v="24858"/>
    <n v="6214.5"/>
    <n v="6214.5"/>
    <n v="6214.5"/>
    <n v="6214.5"/>
    <s v="ЦиблівськаIРГК"/>
    <n v="6214.5"/>
    <x v="2"/>
    <x v="2"/>
    <x v="2"/>
  </r>
  <r>
    <x v="1"/>
    <x v="0"/>
    <x v="0"/>
    <x v="1"/>
    <x v="0"/>
    <x v="0"/>
    <x v="2"/>
    <x v="3"/>
    <x v="5"/>
    <n v="0.7"/>
    <s v="хв"/>
    <x v="2"/>
    <n v="162"/>
    <n v="60"/>
    <n v="222"/>
    <n v="5"/>
    <n v="27"/>
    <n v="254"/>
    <n v="227"/>
    <m/>
    <n v="254"/>
    <d v="2018-12-31T00:00:00"/>
    <s v="РГК"/>
    <s v="ЦиблівськаIРГК"/>
    <n v="22338"/>
    <n v="286"/>
    <n v="11"/>
    <n v="297"/>
    <n v="22635"/>
    <n v="22635"/>
    <n v="5658.75"/>
    <n v="5658.75"/>
    <n v="5658.75"/>
    <n v="5658.75"/>
    <s v="ЦиблівськаIРГК"/>
    <n v="5658.75"/>
    <x v="2"/>
    <x v="2"/>
    <x v="2"/>
  </r>
  <r>
    <x v="2"/>
    <x v="0"/>
    <x v="0"/>
    <x v="2"/>
    <x v="0"/>
    <x v="0"/>
    <x v="1"/>
    <x v="4"/>
    <x v="6"/>
    <n v="1.8"/>
    <s v="тл"/>
    <x v="3"/>
    <n v="107"/>
    <n v="178"/>
    <n v="285"/>
    <n v="28"/>
    <n v="19"/>
    <n v="332"/>
    <n v="313"/>
    <m/>
    <n v="332"/>
    <d v="2018-12-31T00:00:00"/>
    <s v="РГК"/>
    <s v="ЖовтневськаIРГК"/>
    <n v="51412"/>
    <n v="1678"/>
    <n v="106"/>
    <n v="1784"/>
    <n v="53196"/>
    <n v="53196"/>
    <n v="13299"/>
    <n v="13299"/>
    <n v="13299"/>
    <n v="13299"/>
    <s v="ЖовтневськаIРГК"/>
    <n v="13299"/>
    <x v="2"/>
    <x v="3"/>
    <x v="3"/>
  </r>
  <r>
    <x v="2"/>
    <x v="0"/>
    <x v="0"/>
    <x v="2"/>
    <x v="0"/>
    <x v="0"/>
    <x v="1"/>
    <x v="5"/>
    <x v="7"/>
    <n v="1.1000000000000001"/>
    <s v="хв"/>
    <x v="2"/>
    <n v="247"/>
    <n v="121"/>
    <n v="368"/>
    <n v="9"/>
    <n v="43"/>
    <n v="420"/>
    <n v="377"/>
    <m/>
    <n v="420"/>
    <d v="2018-12-31T00:00:00"/>
    <s v="РГК"/>
    <s v="ЖовтневськаIРГК"/>
    <n v="44251"/>
    <n v="733"/>
    <n v="21"/>
    <n v="754"/>
    <n v="45005"/>
    <n v="45005"/>
    <n v="11251.25"/>
    <n v="11251.25"/>
    <n v="11251.25"/>
    <n v="11251.25"/>
    <s v="ЖовтневськаIРГК"/>
    <n v="11251.25"/>
    <x v="2"/>
    <x v="3"/>
    <x v="3"/>
  </r>
  <r>
    <x v="2"/>
    <x v="0"/>
    <x v="0"/>
    <x v="2"/>
    <x v="0"/>
    <x v="0"/>
    <x v="1"/>
    <x v="5"/>
    <x v="8"/>
    <n v="1.1000000000000001"/>
    <s v="хв"/>
    <x v="2"/>
    <n v="376"/>
    <n v="76"/>
    <n v="452"/>
    <n v="12"/>
    <n v="53"/>
    <n v="517"/>
    <n v="464"/>
    <m/>
    <n v="517"/>
    <d v="2018-12-31T00:00:00"/>
    <s v="РГК"/>
    <s v="ЖовтневськаIРГК"/>
    <n v="70077"/>
    <n v="514"/>
    <n v="30"/>
    <n v="544"/>
    <n v="70621"/>
    <n v="70621"/>
    <n v="17655.25"/>
    <n v="17655.25"/>
    <n v="17655.25"/>
    <n v="17655.25"/>
    <s v="ЖовтневськаIРГК"/>
    <n v="17655.25"/>
    <x v="2"/>
    <x v="3"/>
    <x v="3"/>
  </r>
  <r>
    <x v="2"/>
    <x v="0"/>
    <x v="0"/>
    <x v="2"/>
    <x v="0"/>
    <x v="0"/>
    <x v="1"/>
    <x v="6"/>
    <x v="9"/>
    <n v="2"/>
    <s v="тл"/>
    <x v="3"/>
    <n v="163"/>
    <n v="238"/>
    <n v="401"/>
    <n v="32"/>
    <n v="27"/>
    <n v="460"/>
    <n v="433"/>
    <m/>
    <n v="460"/>
    <d v="2018-12-31T00:00:00"/>
    <s v="РГК"/>
    <s v="ЖовтневськаIРГК"/>
    <n v="82601"/>
    <n v="2190"/>
    <n v="120"/>
    <n v="2310"/>
    <n v="84911"/>
    <n v="84911"/>
    <n v="21227.75"/>
    <n v="21227.75"/>
    <n v="21227.75"/>
    <n v="21227.75"/>
    <s v="ЖовтневськаIРГК"/>
    <n v="21227.75"/>
    <x v="2"/>
    <x v="3"/>
    <x v="3"/>
  </r>
  <r>
    <x v="2"/>
    <x v="0"/>
    <x v="0"/>
    <x v="2"/>
    <x v="0"/>
    <x v="0"/>
    <x v="1"/>
    <x v="7"/>
    <x v="10"/>
    <n v="1.8"/>
    <s v="хв"/>
    <x v="2"/>
    <n v="554"/>
    <n v="152"/>
    <n v="706"/>
    <n v="14"/>
    <n v="79"/>
    <n v="799"/>
    <n v="720"/>
    <m/>
    <n v="799"/>
    <d v="2018-12-31T00:00:00"/>
    <s v="РГК"/>
    <s v="ВеликокаратульськаIРГК"/>
    <n v="100589"/>
    <n v="954"/>
    <n v="35"/>
    <n v="989"/>
    <n v="101578"/>
    <n v="101578"/>
    <n v="25394.5"/>
    <n v="25394.5"/>
    <n v="25394.5"/>
    <n v="25394.5"/>
    <s v="ВеликокаратульськаIРГК"/>
    <n v="25394.5"/>
    <x v="2"/>
    <x v="4"/>
    <x v="4"/>
  </r>
  <r>
    <x v="2"/>
    <x v="0"/>
    <x v="0"/>
    <x v="2"/>
    <x v="0"/>
    <x v="0"/>
    <x v="1"/>
    <x v="8"/>
    <x v="11"/>
    <n v="1.9"/>
    <s v="хв"/>
    <x v="2"/>
    <n v="607"/>
    <n v="133"/>
    <n v="740"/>
    <n v="17"/>
    <n v="94"/>
    <n v="851"/>
    <n v="757"/>
    <m/>
    <n v="851"/>
    <d v="2018-12-31T00:00:00"/>
    <s v="РГК"/>
    <s v="ВеликокаратульськаIРГК"/>
    <n v="102449"/>
    <n v="794"/>
    <n v="40"/>
    <n v="834"/>
    <n v="103283"/>
    <n v="103283"/>
    <n v="25820.75"/>
    <n v="25820.75"/>
    <n v="25820.75"/>
    <n v="25820.75"/>
    <s v="ВеликокаратульськаIРГК"/>
    <n v="25820.75"/>
    <x v="2"/>
    <x v="4"/>
    <x v="4"/>
  </r>
  <r>
    <x v="2"/>
    <x v="0"/>
    <x v="0"/>
    <x v="2"/>
    <x v="0"/>
    <x v="0"/>
    <x v="1"/>
    <x v="9"/>
    <x v="12"/>
    <n v="1.9"/>
    <s v="хв"/>
    <x v="2"/>
    <n v="314"/>
    <n v="365"/>
    <n v="679"/>
    <n v="19"/>
    <n v="79"/>
    <n v="777"/>
    <n v="698"/>
    <m/>
    <n v="777"/>
    <d v="2018-12-31T00:00:00"/>
    <s v="РГК"/>
    <s v="ВеликокаратульськаIРГК"/>
    <n v="61071"/>
    <n v="2566"/>
    <n v="53"/>
    <n v="2619"/>
    <n v="63690"/>
    <n v="63690"/>
    <n v="15922.5"/>
    <n v="15922.5"/>
    <n v="15922.5"/>
    <n v="15922.5"/>
    <s v="ВеликокаратульськаIРГК"/>
    <n v="15922.5"/>
    <x v="2"/>
    <x v="4"/>
    <x v="4"/>
  </r>
  <r>
    <x v="2"/>
    <x v="0"/>
    <x v="0"/>
    <x v="2"/>
    <x v="0"/>
    <x v="0"/>
    <x v="1"/>
    <x v="10"/>
    <x v="13"/>
    <n v="2.7"/>
    <s v="хв"/>
    <x v="2"/>
    <n v="1078"/>
    <n v="194"/>
    <n v="1272"/>
    <n v="24"/>
    <n v="148"/>
    <n v="1444"/>
    <n v="1296"/>
    <m/>
    <n v="1444"/>
    <d v="2018-12-31T00:00:00"/>
    <s v="РГК"/>
    <s v="ВеликокаратульськаIРГК"/>
    <n v="189754"/>
    <n v="1163"/>
    <n v="58"/>
    <n v="1221"/>
    <n v="190975"/>
    <n v="190975"/>
    <n v="47743.75"/>
    <n v="47743.75"/>
    <n v="47743.75"/>
    <n v="47743.75"/>
    <s v="ВеликокаратульськаIРГК"/>
    <n v="47743.75"/>
    <x v="2"/>
    <x v="4"/>
    <x v="4"/>
  </r>
  <r>
    <x v="2"/>
    <x v="0"/>
    <x v="0"/>
    <x v="2"/>
    <x v="0"/>
    <x v="0"/>
    <x v="1"/>
    <x v="10"/>
    <x v="14"/>
    <n v="1.2"/>
    <s v="хв"/>
    <x v="2"/>
    <n v="125"/>
    <n v="179"/>
    <n v="304"/>
    <n v="11"/>
    <n v="34"/>
    <n v="349"/>
    <n v="315"/>
    <m/>
    <n v="349"/>
    <d v="2018-12-31T00:00:00"/>
    <s v="РГК"/>
    <s v="ВеликокаратульськаIРГК"/>
    <n v="22109"/>
    <n v="1206"/>
    <n v="29"/>
    <n v="1235"/>
    <n v="23344"/>
    <n v="23344"/>
    <n v="5836"/>
    <n v="5836"/>
    <n v="5836"/>
    <n v="5836"/>
    <s v="ВеликокаратульськаIРГК"/>
    <n v="5836"/>
    <x v="2"/>
    <x v="4"/>
    <x v="4"/>
  </r>
  <r>
    <x v="2"/>
    <x v="0"/>
    <x v="0"/>
    <x v="2"/>
    <x v="0"/>
    <x v="0"/>
    <x v="1"/>
    <x v="11"/>
    <x v="4"/>
    <n v="1.2"/>
    <s v="хв"/>
    <x v="2"/>
    <n v="158"/>
    <n v="293"/>
    <n v="451"/>
    <n v="14"/>
    <n v="61"/>
    <n v="526"/>
    <n v="465"/>
    <m/>
    <n v="526"/>
    <d v="2018-12-31T00:00:00"/>
    <s v="РГК"/>
    <s v="ВеликокаратульськаIРГК"/>
    <n v="28897"/>
    <n v="2416"/>
    <n v="43"/>
    <n v="2459"/>
    <n v="31356"/>
    <n v="31356"/>
    <n v="7839"/>
    <n v="7839"/>
    <n v="7839"/>
    <n v="7839"/>
    <s v="ВеликокаратульськаIРГК"/>
    <n v="7839"/>
    <x v="2"/>
    <x v="4"/>
    <x v="4"/>
  </r>
  <r>
    <x v="2"/>
    <x v="0"/>
    <x v="0"/>
    <x v="2"/>
    <x v="0"/>
    <x v="0"/>
    <x v="1"/>
    <x v="12"/>
    <x v="15"/>
    <n v="0.8"/>
    <s v="хв"/>
    <x v="2"/>
    <n v="160"/>
    <n v="163"/>
    <n v="323"/>
    <n v="9"/>
    <n v="35"/>
    <n v="367"/>
    <n v="332"/>
    <m/>
    <n v="367"/>
    <d v="2018-12-31T00:00:00"/>
    <s v="РГК"/>
    <s v="ЖовтневськаIРГК"/>
    <n v="29151"/>
    <n v="1051"/>
    <n v="26"/>
    <n v="1077"/>
    <n v="30228"/>
    <n v="30228"/>
    <n v="7557"/>
    <n v="7557"/>
    <n v="7557"/>
    <n v="7557"/>
    <s v="ЖовтневськаIРГК"/>
    <n v="7557"/>
    <x v="2"/>
    <x v="3"/>
    <x v="3"/>
  </r>
  <r>
    <x v="3"/>
    <x v="0"/>
    <x v="0"/>
    <x v="3"/>
    <x v="0"/>
    <x v="0"/>
    <x v="1"/>
    <x v="13"/>
    <x v="12"/>
    <n v="0.7"/>
    <s v="хв"/>
    <x v="2"/>
    <n v="257"/>
    <n v="53"/>
    <n v="310"/>
    <n v="8"/>
    <n v="35"/>
    <n v="353"/>
    <n v="318"/>
    <m/>
    <n v="353"/>
    <d v="2018-12-31T00:00:00"/>
    <s v="РГК"/>
    <s v="КовалиньськаIРГК"/>
    <n v="29180"/>
    <n v="196"/>
    <n v="12"/>
    <n v="208"/>
    <n v="29388"/>
    <n v="29388"/>
    <n v="7347"/>
    <n v="7347"/>
    <n v="7347"/>
    <n v="7347"/>
    <s v="КовалиньськаIРГК"/>
    <n v="7347"/>
    <x v="2"/>
    <x v="5"/>
    <x v="5"/>
  </r>
  <r>
    <x v="3"/>
    <x v="0"/>
    <x v="0"/>
    <x v="3"/>
    <x v="0"/>
    <x v="0"/>
    <x v="1"/>
    <x v="14"/>
    <x v="0"/>
    <n v="1.5"/>
    <s v="хв"/>
    <x v="2"/>
    <n v="435"/>
    <n v="205"/>
    <n v="640"/>
    <n v="17"/>
    <n v="72"/>
    <n v="729"/>
    <n v="657"/>
    <m/>
    <n v="729"/>
    <d v="2018-12-31T00:00:00"/>
    <s v="РГК"/>
    <s v="КовалиньськаIРГК"/>
    <n v="49719"/>
    <n v="748"/>
    <n v="25"/>
    <n v="773"/>
    <n v="50492"/>
    <n v="50492"/>
    <n v="12623"/>
    <n v="12623"/>
    <n v="12623"/>
    <n v="12623"/>
    <s v="КовалиньськаIРГК"/>
    <n v="12623"/>
    <x v="2"/>
    <x v="5"/>
    <x v="5"/>
  </r>
  <r>
    <x v="3"/>
    <x v="0"/>
    <x v="0"/>
    <x v="3"/>
    <x v="0"/>
    <x v="0"/>
    <x v="1"/>
    <x v="14"/>
    <x v="16"/>
    <n v="1.1000000000000001"/>
    <s v="хв"/>
    <x v="2"/>
    <n v="297"/>
    <n v="150"/>
    <n v="447"/>
    <n v="9"/>
    <n v="57"/>
    <n v="513"/>
    <n v="456"/>
    <m/>
    <n v="513"/>
    <d v="2018-12-31T00:00:00"/>
    <s v="РГК"/>
    <s v="КовалиньськаIРГК"/>
    <n v="30869"/>
    <n v="545"/>
    <n v="14"/>
    <n v="559"/>
    <n v="31428"/>
    <n v="31428"/>
    <n v="7857"/>
    <n v="7857"/>
    <n v="7857"/>
    <n v="7857"/>
    <s v="КовалиньськаIРГК"/>
    <n v="7857"/>
    <x v="2"/>
    <x v="5"/>
    <x v="5"/>
  </r>
  <r>
    <x v="3"/>
    <x v="0"/>
    <x v="0"/>
    <x v="3"/>
    <x v="0"/>
    <x v="0"/>
    <x v="1"/>
    <x v="15"/>
    <x v="17"/>
    <n v="1.5"/>
    <s v="хв"/>
    <x v="2"/>
    <n v="143"/>
    <n v="221"/>
    <n v="364"/>
    <n v="9"/>
    <n v="44"/>
    <n v="417"/>
    <n v="373"/>
    <m/>
    <n v="417"/>
    <d v="2018-12-31T00:00:00"/>
    <s v="РГК"/>
    <s v="КовалиньськаIРГК"/>
    <n v="14843"/>
    <n v="797"/>
    <n v="13"/>
    <n v="810"/>
    <n v="15653"/>
    <n v="15653"/>
    <n v="3913.25"/>
    <n v="3913.25"/>
    <n v="3913.25"/>
    <n v="3913.25"/>
    <s v="КовалиньськаIРГК"/>
    <n v="3913.25"/>
    <x v="2"/>
    <x v="5"/>
    <x v="5"/>
  </r>
  <r>
    <x v="3"/>
    <x v="0"/>
    <x v="0"/>
    <x v="3"/>
    <x v="0"/>
    <x v="0"/>
    <x v="1"/>
    <x v="16"/>
    <x v="18"/>
    <n v="0.5"/>
    <s v="хв"/>
    <x v="2"/>
    <n v="77"/>
    <n v="52"/>
    <n v="129"/>
    <n v="3"/>
    <n v="14"/>
    <n v="146"/>
    <n v="132"/>
    <m/>
    <n v="146"/>
    <d v="2018-12-31T00:00:00"/>
    <s v="РГК"/>
    <s v="КовалиньськаIРГК"/>
    <n v="8790"/>
    <n v="190"/>
    <n v="5"/>
    <n v="195"/>
    <n v="8985"/>
    <n v="8985"/>
    <n v="2246.25"/>
    <n v="2246.25"/>
    <n v="2246.25"/>
    <n v="2246.25"/>
    <s v="КовалиньськаIРГК"/>
    <n v="2246.25"/>
    <x v="2"/>
    <x v="5"/>
    <x v="5"/>
  </r>
  <r>
    <x v="3"/>
    <x v="0"/>
    <x v="0"/>
    <x v="3"/>
    <x v="0"/>
    <x v="0"/>
    <x v="1"/>
    <x v="17"/>
    <x v="19"/>
    <n v="1.5"/>
    <s v="хв"/>
    <x v="2"/>
    <n v="279"/>
    <n v="208"/>
    <n v="487"/>
    <n v="13"/>
    <n v="60"/>
    <n v="560"/>
    <n v="500"/>
    <m/>
    <n v="560"/>
    <d v="2018-12-31T00:00:00"/>
    <s v="РГК"/>
    <s v="ДівичівськаIРГК"/>
    <n v="29522"/>
    <n v="751"/>
    <n v="18"/>
    <n v="769"/>
    <n v="30291"/>
    <n v="30291"/>
    <n v="7572.75"/>
    <n v="7572.75"/>
    <n v="7572.75"/>
    <n v="7572.75"/>
    <s v="ДівичівськаIРГК"/>
    <n v="7572.75"/>
    <x v="2"/>
    <x v="6"/>
    <x v="6"/>
  </r>
  <r>
    <x v="3"/>
    <x v="0"/>
    <x v="0"/>
    <x v="3"/>
    <x v="0"/>
    <x v="0"/>
    <x v="1"/>
    <x v="18"/>
    <x v="20"/>
    <n v="2.4"/>
    <s v="хв"/>
    <x v="2"/>
    <n v="359"/>
    <n v="297"/>
    <n v="656"/>
    <n v="10"/>
    <n v="100"/>
    <n v="766"/>
    <n v="666"/>
    <m/>
    <n v="766"/>
    <d v="2018-12-31T00:00:00"/>
    <s v="РГК"/>
    <s v="ДівичівськаIРГК"/>
    <n v="29778"/>
    <n v="1071"/>
    <n v="14"/>
    <n v="1085"/>
    <n v="30863"/>
    <n v="30863"/>
    <n v="7715.75"/>
    <n v="7715.75"/>
    <n v="7715.75"/>
    <n v="7715.75"/>
    <s v="ДівичівськаIРГК"/>
    <n v="7715.75"/>
    <x v="2"/>
    <x v="6"/>
    <x v="6"/>
  </r>
  <r>
    <x v="3"/>
    <x v="0"/>
    <x v="0"/>
    <x v="3"/>
    <x v="0"/>
    <x v="0"/>
    <x v="1"/>
    <x v="19"/>
    <x v="10"/>
    <n v="1.1000000000000001"/>
    <s v="хв"/>
    <x v="2"/>
    <n v="91"/>
    <n v="127"/>
    <n v="218"/>
    <n v="6"/>
    <n v="22"/>
    <n v="246"/>
    <n v="224"/>
    <m/>
    <n v="246"/>
    <d v="2018-12-31T00:00:00"/>
    <s v="РГК"/>
    <s v="КовалиньськаIРГК"/>
    <n v="10189"/>
    <n v="499"/>
    <n v="9"/>
    <n v="508"/>
    <n v="10697"/>
    <n v="10697"/>
    <n v="2674.25"/>
    <n v="2674.25"/>
    <n v="2674.25"/>
    <n v="2674.25"/>
    <s v="КовалиньськаIРГК"/>
    <n v="2674.25"/>
    <x v="2"/>
    <x v="5"/>
    <x v="5"/>
  </r>
  <r>
    <x v="3"/>
    <x v="0"/>
    <x v="0"/>
    <x v="3"/>
    <x v="0"/>
    <x v="0"/>
    <x v="1"/>
    <x v="20"/>
    <x v="18"/>
    <n v="1.3"/>
    <s v="хв"/>
    <x v="2"/>
    <n v="222"/>
    <n v="106"/>
    <n v="328"/>
    <n v="6"/>
    <n v="46"/>
    <n v="380"/>
    <n v="334"/>
    <m/>
    <n v="380"/>
    <d v="2018-12-31T00:00:00"/>
    <s v="РГК"/>
    <s v="КовалиньськаIРГК"/>
    <n v="19944"/>
    <n v="387"/>
    <n v="8"/>
    <n v="395"/>
    <n v="20339"/>
    <n v="20339"/>
    <n v="5084.75"/>
    <n v="5084.75"/>
    <n v="5084.75"/>
    <n v="5084.75"/>
    <s v="КовалиньськаIРГК"/>
    <n v="5084.75"/>
    <x v="2"/>
    <x v="5"/>
    <x v="5"/>
  </r>
  <r>
    <x v="3"/>
    <x v="0"/>
    <x v="0"/>
    <x v="3"/>
    <x v="0"/>
    <x v="0"/>
    <x v="1"/>
    <x v="6"/>
    <x v="2"/>
    <n v="2"/>
    <s v="хв"/>
    <x v="2"/>
    <n v="292"/>
    <n v="289"/>
    <n v="581"/>
    <n v="11"/>
    <n v="77"/>
    <n v="669"/>
    <n v="592"/>
    <m/>
    <n v="669"/>
    <d v="2018-12-31T00:00:00"/>
    <s v="РГК"/>
    <s v="ДівичівськаIРГК"/>
    <n v="27953"/>
    <n v="1043"/>
    <n v="16"/>
    <n v="1059"/>
    <n v="29012"/>
    <n v="29012"/>
    <n v="7253"/>
    <n v="7253"/>
    <n v="7253"/>
    <n v="7253"/>
    <s v="ДівичівськаIРГК"/>
    <n v="7253"/>
    <x v="2"/>
    <x v="6"/>
    <x v="6"/>
  </r>
  <r>
    <x v="3"/>
    <x v="0"/>
    <x v="0"/>
    <x v="3"/>
    <x v="0"/>
    <x v="0"/>
    <x v="1"/>
    <x v="21"/>
    <x v="21"/>
    <n v="1.7"/>
    <s v="хв"/>
    <x v="2"/>
    <n v="288"/>
    <n v="331"/>
    <n v="619"/>
    <n v="19"/>
    <n v="63"/>
    <n v="701"/>
    <n v="638"/>
    <m/>
    <n v="701"/>
    <d v="2018-12-31T00:00:00"/>
    <s v="РГК"/>
    <s v="ДівичівськаIРГК"/>
    <n v="39715"/>
    <n v="1392"/>
    <n v="36"/>
    <n v="1428"/>
    <n v="41143"/>
    <n v="41143"/>
    <n v="10285.75"/>
    <n v="10285.75"/>
    <n v="10285.75"/>
    <n v="10285.75"/>
    <s v="ДівичівськаIРГК"/>
    <n v="10285.75"/>
    <x v="2"/>
    <x v="6"/>
    <x v="6"/>
  </r>
  <r>
    <x v="3"/>
    <x v="0"/>
    <x v="0"/>
    <x v="3"/>
    <x v="0"/>
    <x v="0"/>
    <x v="1"/>
    <x v="22"/>
    <x v="22"/>
    <n v="0.2"/>
    <s v="тл"/>
    <x v="3"/>
    <n v="30"/>
    <n v="41"/>
    <n v="71"/>
    <n v="7"/>
    <n v="5"/>
    <n v="83"/>
    <n v="78"/>
    <m/>
    <n v="83"/>
    <d v="2018-12-31T00:00:00"/>
    <s v="РГК"/>
    <s v="КовалиньськаIРГК"/>
    <n v="9554"/>
    <n v="198"/>
    <n v="12"/>
    <n v="210"/>
    <n v="9764"/>
    <n v="9764"/>
    <n v="2441"/>
    <n v="2441"/>
    <n v="2441"/>
    <n v="2441"/>
    <s v="КовалиньськаIРГК"/>
    <n v="2441"/>
    <x v="2"/>
    <x v="5"/>
    <x v="5"/>
  </r>
  <r>
    <x v="3"/>
    <x v="0"/>
    <x v="0"/>
    <x v="3"/>
    <x v="0"/>
    <x v="0"/>
    <x v="1"/>
    <x v="23"/>
    <x v="2"/>
    <n v="2.2999999999999998"/>
    <s v="мл"/>
    <x v="4"/>
    <n v="263"/>
    <n v="316"/>
    <n v="579"/>
    <n v="41"/>
    <n v="28"/>
    <n v="648"/>
    <n v="620"/>
    <m/>
    <n v="648"/>
    <d v="2018-12-31T00:00:00"/>
    <s v="РГК"/>
    <s v="КовалиньськаIРГК"/>
    <n v="4738"/>
    <n v="1375"/>
    <n v="71"/>
    <n v="1446"/>
    <n v="6184"/>
    <n v="6184"/>
    <n v="1546"/>
    <n v="1546"/>
    <n v="1546"/>
    <n v="1546"/>
    <s v="КовалиньськаIРГК"/>
    <n v="1546"/>
    <x v="2"/>
    <x v="5"/>
    <x v="5"/>
  </r>
  <r>
    <x v="3"/>
    <x v="0"/>
    <x v="0"/>
    <x v="4"/>
    <x v="0"/>
    <x v="0"/>
    <x v="1"/>
    <x v="24"/>
    <x v="2"/>
    <n v="0.8"/>
    <s v="тл"/>
    <x v="3"/>
    <n v="51"/>
    <n v="136"/>
    <n v="187"/>
    <n v="15"/>
    <n v="14"/>
    <n v="216"/>
    <n v="202"/>
    <m/>
    <n v="216"/>
    <d v="2018-12-31T00:00:00"/>
    <s v="РГК"/>
    <s v="Стовп'язькаIРГК"/>
    <n v="13233"/>
    <n v="740"/>
    <n v="32"/>
    <n v="772"/>
    <n v="14005"/>
    <n v="14005"/>
    <n v="3501.25"/>
    <n v="3501.25"/>
    <n v="3501.25"/>
    <n v="3501.25"/>
    <s v="Стовп'язькаIРГК"/>
    <n v="3501.25"/>
    <x v="2"/>
    <x v="7"/>
    <x v="7"/>
  </r>
  <r>
    <x v="4"/>
    <x v="0"/>
    <x v="0"/>
    <x v="5"/>
    <x v="0"/>
    <x v="0"/>
    <x v="1"/>
    <x v="25"/>
    <x v="23"/>
    <n v="2"/>
    <s v="хв"/>
    <x v="2"/>
    <n v="340"/>
    <n v="250"/>
    <n v="590"/>
    <n v="17"/>
    <n v="66"/>
    <n v="673"/>
    <n v="607"/>
    <m/>
    <n v="673"/>
    <d v="2018-12-31T00:00:00"/>
    <s v="РГК"/>
    <s v="СомководолинівськаIРГК"/>
    <n v="65300"/>
    <n v="1629"/>
    <n v="46"/>
    <n v="1675"/>
    <n v="66975"/>
    <n v="66975"/>
    <n v="16743.75"/>
    <n v="16743.75"/>
    <n v="16743.75"/>
    <n v="16743.75"/>
    <s v="СомководолинівськаIРГК"/>
    <n v="16743.75"/>
    <x v="2"/>
    <x v="8"/>
    <x v="8"/>
  </r>
  <r>
    <x v="4"/>
    <x v="0"/>
    <x v="0"/>
    <x v="5"/>
    <x v="0"/>
    <x v="0"/>
    <x v="1"/>
    <x v="26"/>
    <x v="24"/>
    <n v="0.9"/>
    <s v="хв"/>
    <x v="2"/>
    <n v="204"/>
    <n v="119"/>
    <n v="323"/>
    <n v="8"/>
    <n v="37"/>
    <n v="368"/>
    <n v="331"/>
    <m/>
    <n v="368"/>
    <d v="2018-12-31T00:00:00"/>
    <s v="РГК"/>
    <s v="СомководолинівськаIРГК"/>
    <n v="37200"/>
    <n v="739"/>
    <n v="21"/>
    <n v="760"/>
    <n v="37960"/>
    <n v="37960"/>
    <n v="9490"/>
    <n v="9490"/>
    <n v="9490"/>
    <n v="9490"/>
    <s v="СомководолинівськаIРГК"/>
    <n v="9490"/>
    <x v="2"/>
    <x v="8"/>
    <x v="8"/>
  </r>
  <r>
    <x v="4"/>
    <x v="0"/>
    <x v="0"/>
    <x v="5"/>
    <x v="0"/>
    <x v="0"/>
    <x v="1"/>
    <x v="27"/>
    <x v="25"/>
    <n v="1.6"/>
    <s v="хв"/>
    <x v="2"/>
    <n v="363"/>
    <n v="116"/>
    <n v="479"/>
    <n v="9"/>
    <n v="55"/>
    <n v="543"/>
    <n v="488"/>
    <m/>
    <n v="543"/>
    <d v="2018-12-31T00:00:00"/>
    <s v="РГК"/>
    <s v="СомководолинівськаIРГК"/>
    <n v="61898"/>
    <n v="720"/>
    <n v="21"/>
    <n v="741"/>
    <n v="62639"/>
    <n v="62639"/>
    <n v="15659.75"/>
    <n v="15659.75"/>
    <n v="15659.75"/>
    <n v="15659.75"/>
    <s v="СомководолинівськаIРГК"/>
    <n v="15659.75"/>
    <x v="2"/>
    <x v="8"/>
    <x v="8"/>
  </r>
  <r>
    <x v="4"/>
    <x v="0"/>
    <x v="0"/>
    <x v="5"/>
    <x v="0"/>
    <x v="0"/>
    <x v="1"/>
    <x v="28"/>
    <x v="26"/>
    <n v="0.6"/>
    <s v="хв"/>
    <x v="2"/>
    <n v="165"/>
    <n v="98"/>
    <n v="263"/>
    <n v="8"/>
    <n v="30"/>
    <n v="301"/>
    <n v="271"/>
    <m/>
    <n v="301"/>
    <d v="2018-12-31T00:00:00"/>
    <s v="РГК"/>
    <s v="СомководолинівськаIРГК"/>
    <n v="30555"/>
    <n v="722"/>
    <n v="21"/>
    <n v="743"/>
    <n v="31298"/>
    <n v="31298"/>
    <n v="7824.5"/>
    <n v="7824.5"/>
    <n v="7824.5"/>
    <n v="7824.5"/>
    <s v="СомководолинівськаIРГК"/>
    <n v="7824.5"/>
    <x v="2"/>
    <x v="8"/>
    <x v="8"/>
  </r>
  <r>
    <x v="4"/>
    <x v="0"/>
    <x v="0"/>
    <x v="5"/>
    <x v="0"/>
    <x v="0"/>
    <x v="1"/>
    <x v="28"/>
    <x v="27"/>
    <n v="0.9"/>
    <s v="хв"/>
    <x v="2"/>
    <n v="164"/>
    <n v="82"/>
    <n v="246"/>
    <n v="6"/>
    <n v="28"/>
    <n v="280"/>
    <n v="252"/>
    <m/>
    <n v="280"/>
    <d v="2018-12-31T00:00:00"/>
    <s v="РГК"/>
    <s v="СомководолинівськаIРГК"/>
    <n v="29992"/>
    <n v="512"/>
    <n v="15"/>
    <n v="527"/>
    <n v="30519"/>
    <n v="30519"/>
    <n v="7629.75"/>
    <n v="7629.75"/>
    <n v="7629.75"/>
    <n v="7629.75"/>
    <s v="СомководолинівськаIРГК"/>
    <n v="7629.75"/>
    <x v="2"/>
    <x v="8"/>
    <x v="8"/>
  </r>
  <r>
    <x v="4"/>
    <x v="0"/>
    <x v="0"/>
    <x v="5"/>
    <x v="0"/>
    <x v="0"/>
    <x v="1"/>
    <x v="28"/>
    <x v="28"/>
    <n v="0.6"/>
    <s v="хв"/>
    <x v="2"/>
    <n v="147"/>
    <n v="52"/>
    <n v="199"/>
    <n v="5"/>
    <n v="23"/>
    <n v="227"/>
    <n v="204"/>
    <m/>
    <n v="227"/>
    <d v="2018-12-31T00:00:00"/>
    <s v="РГК"/>
    <s v="СомководолинівськаIРГК"/>
    <n v="26423"/>
    <n v="315"/>
    <n v="12"/>
    <n v="327"/>
    <n v="26750"/>
    <n v="26750"/>
    <n v="6687.5"/>
    <n v="6687.5"/>
    <n v="6687.5"/>
    <n v="6687.5"/>
    <s v="СомководолинівськаIРГК"/>
    <n v="6687.5"/>
    <x v="2"/>
    <x v="8"/>
    <x v="8"/>
  </r>
  <r>
    <x v="4"/>
    <x v="0"/>
    <x v="0"/>
    <x v="5"/>
    <x v="0"/>
    <x v="0"/>
    <x v="1"/>
    <x v="28"/>
    <x v="21"/>
    <n v="1.8"/>
    <s v="хв"/>
    <x v="2"/>
    <n v="255"/>
    <n v="232"/>
    <n v="487"/>
    <n v="13"/>
    <n v="58"/>
    <n v="558"/>
    <n v="500"/>
    <m/>
    <n v="558"/>
    <d v="2018-12-31T00:00:00"/>
    <s v="РГК"/>
    <s v="СомководолинівськаIРГК"/>
    <n v="46162"/>
    <n v="1405"/>
    <n v="32"/>
    <n v="1437"/>
    <n v="47599"/>
    <n v="47599"/>
    <n v="11899.75"/>
    <n v="11899.75"/>
    <n v="11899.75"/>
    <n v="11899.75"/>
    <s v="СомководолинівськаIРГК"/>
    <n v="11899.75"/>
    <x v="2"/>
    <x v="8"/>
    <x v="8"/>
  </r>
  <r>
    <x v="4"/>
    <x v="0"/>
    <x v="0"/>
    <x v="5"/>
    <x v="0"/>
    <x v="0"/>
    <x v="1"/>
    <x v="28"/>
    <x v="23"/>
    <n v="1.7"/>
    <s v="хв"/>
    <x v="2"/>
    <n v="297"/>
    <n v="266"/>
    <n v="563"/>
    <n v="13"/>
    <n v="65"/>
    <n v="641"/>
    <n v="576"/>
    <m/>
    <n v="641"/>
    <d v="2018-12-31T00:00:00"/>
    <s v="РГК"/>
    <s v="СомководолинівськаIРГК"/>
    <n v="52681"/>
    <n v="1604"/>
    <n v="32"/>
    <n v="1636"/>
    <n v="54317"/>
    <n v="54317"/>
    <n v="13579.25"/>
    <n v="13579.25"/>
    <n v="13579.25"/>
    <n v="13579.25"/>
    <s v="СомководолинівськаIРГК"/>
    <n v="13579.25"/>
    <x v="2"/>
    <x v="8"/>
    <x v="8"/>
  </r>
  <r>
    <x v="4"/>
    <x v="0"/>
    <x v="0"/>
    <x v="5"/>
    <x v="0"/>
    <x v="0"/>
    <x v="1"/>
    <x v="29"/>
    <x v="25"/>
    <n v="1"/>
    <s v="хв"/>
    <x v="2"/>
    <n v="276"/>
    <n v="86"/>
    <n v="362"/>
    <n v="7"/>
    <n v="41"/>
    <n v="410"/>
    <n v="369"/>
    <m/>
    <n v="410"/>
    <d v="2018-12-31T00:00:00"/>
    <s v="РГК"/>
    <s v="СомководолинівськаIРГК"/>
    <n v="47587"/>
    <n v="540"/>
    <n v="18"/>
    <n v="558"/>
    <n v="48145"/>
    <n v="48145"/>
    <n v="12036.25"/>
    <n v="12036.25"/>
    <n v="12036.25"/>
    <n v="12036.25"/>
    <s v="СомководолинівськаIРГК"/>
    <n v="12036.25"/>
    <x v="2"/>
    <x v="8"/>
    <x v="8"/>
  </r>
  <r>
    <x v="4"/>
    <x v="0"/>
    <x v="0"/>
    <x v="5"/>
    <x v="0"/>
    <x v="0"/>
    <x v="1"/>
    <x v="30"/>
    <x v="29"/>
    <n v="0.5"/>
    <s v="хв"/>
    <x v="2"/>
    <n v="84"/>
    <n v="36"/>
    <n v="120"/>
    <n v="3"/>
    <n v="13"/>
    <n v="136"/>
    <n v="123"/>
    <m/>
    <n v="136"/>
    <d v="2018-12-31T00:00:00"/>
    <s v="РГК"/>
    <s v="ПомоклівськаIРГК"/>
    <n v="15047"/>
    <n v="236"/>
    <n v="7"/>
    <n v="243"/>
    <n v="15290"/>
    <n v="15290"/>
    <n v="3822.5"/>
    <n v="3822.5"/>
    <n v="3822.5"/>
    <n v="3822.5"/>
    <s v="ПомоклівськаIРГК"/>
    <n v="3822.5"/>
    <x v="2"/>
    <x v="9"/>
    <x v="9"/>
  </r>
  <r>
    <x v="4"/>
    <x v="0"/>
    <x v="0"/>
    <x v="5"/>
    <x v="0"/>
    <x v="0"/>
    <x v="1"/>
    <x v="31"/>
    <x v="30"/>
    <n v="0.9"/>
    <s v="хв"/>
    <x v="2"/>
    <n v="156"/>
    <n v="142"/>
    <n v="298"/>
    <n v="9"/>
    <n v="37"/>
    <n v="344"/>
    <n v="307"/>
    <m/>
    <n v="344"/>
    <d v="2018-12-31T00:00:00"/>
    <s v="РГК"/>
    <s v="ПомоклівськаIРГК"/>
    <n v="28821"/>
    <n v="955"/>
    <n v="22"/>
    <n v="977"/>
    <n v="29798"/>
    <n v="29798"/>
    <n v="7449.5"/>
    <n v="7449.5"/>
    <n v="7449.5"/>
    <n v="7449.5"/>
    <s v="ПомоклівськаIРГК"/>
    <n v="7449.5"/>
    <x v="2"/>
    <x v="9"/>
    <x v="9"/>
  </r>
  <r>
    <x v="4"/>
    <x v="0"/>
    <x v="0"/>
    <x v="5"/>
    <x v="0"/>
    <x v="0"/>
    <x v="1"/>
    <x v="32"/>
    <x v="25"/>
    <n v="0.8"/>
    <s v="хв"/>
    <x v="2"/>
    <n v="140"/>
    <n v="101"/>
    <n v="241"/>
    <n v="7"/>
    <n v="31"/>
    <n v="279"/>
    <n v="248"/>
    <m/>
    <n v="279"/>
    <d v="2018-12-31T00:00:00"/>
    <s v="РГК"/>
    <s v="СомководолинівськаIРГК"/>
    <n v="25575"/>
    <n v="750"/>
    <n v="18"/>
    <n v="768"/>
    <n v="26343"/>
    <n v="26343"/>
    <n v="6585.75"/>
    <n v="6585.75"/>
    <n v="6585.75"/>
    <n v="6585.75"/>
    <s v="СомководолинівськаIРГК"/>
    <n v="6585.75"/>
    <x v="2"/>
    <x v="8"/>
    <x v="8"/>
  </r>
  <r>
    <x v="4"/>
    <x v="0"/>
    <x v="0"/>
    <x v="5"/>
    <x v="0"/>
    <x v="0"/>
    <x v="1"/>
    <x v="33"/>
    <x v="18"/>
    <n v="0.9"/>
    <s v="хв"/>
    <x v="2"/>
    <n v="210"/>
    <n v="95"/>
    <n v="305"/>
    <n v="9"/>
    <n v="33"/>
    <n v="347"/>
    <n v="314"/>
    <m/>
    <n v="347"/>
    <d v="2018-12-31T00:00:00"/>
    <s v="РГК"/>
    <s v="СомководолинівськаIРГК"/>
    <n v="39326"/>
    <n v="684"/>
    <n v="25"/>
    <n v="709"/>
    <n v="40035"/>
    <n v="40035"/>
    <n v="10008.75"/>
    <n v="10008.75"/>
    <n v="10008.75"/>
    <n v="10008.75"/>
    <s v="СомководолинівськаIРГК"/>
    <n v="10008.75"/>
    <x v="2"/>
    <x v="8"/>
    <x v="8"/>
  </r>
  <r>
    <x v="4"/>
    <x v="0"/>
    <x v="0"/>
    <x v="5"/>
    <x v="0"/>
    <x v="0"/>
    <x v="1"/>
    <x v="33"/>
    <x v="4"/>
    <n v="1.3"/>
    <s v="хв"/>
    <x v="2"/>
    <n v="239"/>
    <n v="146"/>
    <n v="385"/>
    <n v="10"/>
    <n v="47"/>
    <n v="442"/>
    <n v="395"/>
    <m/>
    <n v="442"/>
    <d v="2018-12-31T00:00:00"/>
    <s v="РГК"/>
    <s v="СомководолинівськаIРГК"/>
    <n v="41255"/>
    <n v="1022"/>
    <n v="25"/>
    <n v="1047"/>
    <n v="42302"/>
    <n v="42302"/>
    <n v="10575.5"/>
    <n v="10575.5"/>
    <n v="10575.5"/>
    <n v="10575.5"/>
    <s v="СомководолинівськаIРГК"/>
    <n v="10575.5"/>
    <x v="2"/>
    <x v="8"/>
    <x v="8"/>
  </r>
  <r>
    <x v="4"/>
    <x v="0"/>
    <x v="0"/>
    <x v="5"/>
    <x v="0"/>
    <x v="0"/>
    <x v="1"/>
    <x v="24"/>
    <x v="31"/>
    <n v="0.5"/>
    <s v="мл"/>
    <x v="0"/>
    <n v="40"/>
    <n v="51"/>
    <n v="91"/>
    <n v="4"/>
    <n v="8"/>
    <n v="103"/>
    <n v="95"/>
    <m/>
    <n v="103"/>
    <d v="2018-12-31T00:00:00"/>
    <s v="РГК"/>
    <s v="СоснівськаIРГК"/>
    <n v="3208"/>
    <n v="345"/>
    <n v="11"/>
    <n v="356"/>
    <n v="3564"/>
    <n v="3564"/>
    <n v="891"/>
    <n v="891"/>
    <n v="891"/>
    <n v="891"/>
    <s v="СоснівськаIРГК"/>
    <n v="891"/>
    <x v="2"/>
    <x v="10"/>
    <x v="10"/>
  </r>
  <r>
    <x v="4"/>
    <x v="0"/>
    <x v="0"/>
    <x v="5"/>
    <x v="0"/>
    <x v="0"/>
    <x v="1"/>
    <x v="2"/>
    <x v="2"/>
    <n v="2"/>
    <s v="хв"/>
    <x v="2"/>
    <n v="496"/>
    <n v="131"/>
    <n v="627"/>
    <n v="16"/>
    <n v="70"/>
    <n v="713"/>
    <n v="643"/>
    <m/>
    <n v="713"/>
    <d v="2018-12-31T00:00:00"/>
    <s v="РГК"/>
    <s v="ПомоклівськаIРГК"/>
    <n v="92456"/>
    <n v="811"/>
    <n v="39"/>
    <n v="850"/>
    <n v="93306"/>
    <n v="93306"/>
    <n v="23326.5"/>
    <n v="23326.5"/>
    <n v="23326.5"/>
    <n v="23326.5"/>
    <s v="ПомоклівськаIРГК"/>
    <n v="23326.5"/>
    <x v="2"/>
    <x v="9"/>
    <x v="9"/>
  </r>
  <r>
    <x v="4"/>
    <x v="1"/>
    <x v="0"/>
    <x v="6"/>
    <x v="1"/>
    <x v="0"/>
    <x v="1"/>
    <x v="34"/>
    <x v="32"/>
    <n v="0.8"/>
    <s v="хв"/>
    <x v="2"/>
    <m/>
    <m/>
    <n v="0"/>
    <m/>
    <n v="4"/>
    <n v="4"/>
    <n v="0"/>
    <m/>
    <n v="4"/>
    <d v="2018-04-01T00:00:00"/>
    <s v="РД"/>
    <s v="СомководолинівськаIРД"/>
    <n v="0"/>
    <n v="0"/>
    <n v="0"/>
    <n v="0"/>
    <n v="0"/>
    <n v="0"/>
    <n v="0"/>
    <m/>
    <m/>
    <m/>
    <s v="СомководолинівськаIПрочистка"/>
    <n v="0"/>
    <x v="2"/>
    <x v="8"/>
    <x v="8"/>
  </r>
  <r>
    <x v="4"/>
    <x v="1"/>
    <x v="0"/>
    <x v="6"/>
    <x v="2"/>
    <x v="0"/>
    <x v="1"/>
    <x v="29"/>
    <x v="33"/>
    <n v="2.4"/>
    <s v="мл"/>
    <x v="0"/>
    <m/>
    <m/>
    <n v="0"/>
    <m/>
    <n v="12"/>
    <n v="12"/>
    <n v="0"/>
    <m/>
    <n v="12"/>
    <d v="2018-04-01T00:00:00"/>
    <s v="РД"/>
    <s v="СомководолинівськаIРД"/>
    <n v="0"/>
    <n v="0"/>
    <n v="0"/>
    <n v="0"/>
    <n v="0"/>
    <n v="0"/>
    <n v="0"/>
    <m/>
    <m/>
    <m/>
    <s v="СомководолинівськаIПрочистка"/>
    <n v="0"/>
    <x v="2"/>
    <x v="8"/>
    <x v="8"/>
  </r>
  <r>
    <x v="2"/>
    <x v="1"/>
    <x v="0"/>
    <x v="7"/>
    <x v="3"/>
    <x v="0"/>
    <x v="1"/>
    <x v="35"/>
    <x v="10"/>
    <n v="1.1000000000000001"/>
    <s v="хв"/>
    <x v="2"/>
    <m/>
    <m/>
    <n v="0"/>
    <m/>
    <n v="8.8000000000000007"/>
    <n v="8.8000000000000007"/>
    <n v="0"/>
    <m/>
    <n v="8.8000000000000007"/>
    <d v="2018-04-01T00:00:00"/>
    <s v="РД"/>
    <s v="ВеликокаратульськаIРД"/>
    <n v="0"/>
    <n v="0"/>
    <n v="0"/>
    <n v="0"/>
    <n v="0"/>
    <n v="0"/>
    <n v="0"/>
    <m/>
    <m/>
    <m/>
    <s v="ВеликокаратульськаIПрочистка"/>
    <n v="0"/>
    <x v="2"/>
    <x v="4"/>
    <x v="4"/>
  </r>
  <r>
    <x v="2"/>
    <x v="1"/>
    <x v="0"/>
    <x v="7"/>
    <x v="3"/>
    <x v="0"/>
    <x v="1"/>
    <x v="36"/>
    <x v="2"/>
    <n v="2.4"/>
    <s v="хв"/>
    <x v="2"/>
    <m/>
    <m/>
    <n v="0"/>
    <m/>
    <n v="19.2"/>
    <n v="19.2"/>
    <n v="0"/>
    <m/>
    <n v="19.2"/>
    <d v="2018-04-01T00:00:00"/>
    <s v="РД"/>
    <s v="ГайшинськаIРД"/>
    <n v="0"/>
    <n v="0"/>
    <n v="0"/>
    <n v="0"/>
    <n v="0"/>
    <n v="0"/>
    <n v="0"/>
    <m/>
    <m/>
    <m/>
    <s v="ГайшинськаIПрочистка"/>
    <n v="0"/>
    <x v="2"/>
    <x v="11"/>
    <x v="11"/>
  </r>
  <r>
    <x v="0"/>
    <x v="2"/>
    <x v="0"/>
    <x v="8"/>
    <x v="4"/>
    <x v="0"/>
    <x v="0"/>
    <x v="27"/>
    <x v="34"/>
    <n v="2.1"/>
    <s v="хв"/>
    <x v="2"/>
    <m/>
    <n v="31"/>
    <n v="31"/>
    <m/>
    <n v="2"/>
    <n v="33"/>
    <n v="31"/>
    <m/>
    <n v="33"/>
    <d v="2018-07-01T00:00:00"/>
    <s v="РД"/>
    <s v="СеменівськаIРД"/>
    <n v="0"/>
    <n v="0"/>
    <n v="0"/>
    <n v="0"/>
    <n v="0"/>
    <n v="0"/>
    <n v="0"/>
    <m/>
    <m/>
    <m/>
    <s v="СеменівськаIПрорідження"/>
    <n v="0"/>
    <x v="0"/>
    <x v="12"/>
    <x v="12"/>
  </r>
  <r>
    <x v="0"/>
    <x v="2"/>
    <x v="0"/>
    <x v="8"/>
    <x v="4"/>
    <x v="0"/>
    <x v="0"/>
    <x v="27"/>
    <x v="35"/>
    <n v="4.2"/>
    <s v="хв"/>
    <x v="2"/>
    <m/>
    <n v="56"/>
    <n v="56"/>
    <m/>
    <n v="3"/>
    <n v="59"/>
    <n v="56"/>
    <m/>
    <n v="59"/>
    <d v="2018-07-01T00:00:00"/>
    <s v="РД"/>
    <s v="СеменівськаIРД"/>
    <n v="0"/>
    <n v="0"/>
    <n v="0"/>
    <n v="0"/>
    <n v="0"/>
    <n v="0"/>
    <n v="0"/>
    <m/>
    <m/>
    <m/>
    <s v="СеменівськаIПрорідження"/>
    <n v="0"/>
    <x v="0"/>
    <x v="12"/>
    <x v="12"/>
  </r>
  <r>
    <x v="0"/>
    <x v="2"/>
    <x v="0"/>
    <x v="8"/>
    <x v="4"/>
    <x v="0"/>
    <x v="1"/>
    <x v="37"/>
    <x v="29"/>
    <n v="9.1999999999999993"/>
    <s v="хв"/>
    <x v="2"/>
    <m/>
    <n v="126"/>
    <n v="126"/>
    <n v="1"/>
    <n v="8"/>
    <n v="135"/>
    <n v="127"/>
    <m/>
    <n v="135"/>
    <d v="2018-07-01T00:00:00"/>
    <s v="РД"/>
    <s v="СеменівськаIРД"/>
    <n v="0"/>
    <n v="0"/>
    <n v="0"/>
    <n v="0"/>
    <n v="0"/>
    <n v="0"/>
    <n v="0"/>
    <m/>
    <m/>
    <m/>
    <s v="СеменівськаIПрорідження"/>
    <n v="0"/>
    <x v="0"/>
    <x v="12"/>
    <x v="12"/>
  </r>
  <r>
    <x v="0"/>
    <x v="2"/>
    <x v="0"/>
    <x v="8"/>
    <x v="4"/>
    <x v="0"/>
    <x v="1"/>
    <x v="37"/>
    <x v="35"/>
    <n v="3.7"/>
    <s v="хв"/>
    <x v="2"/>
    <m/>
    <n v="39"/>
    <n v="39"/>
    <m/>
    <n v="2"/>
    <n v="41"/>
    <n v="39"/>
    <m/>
    <n v="41"/>
    <d v="2018-07-01T00:00:00"/>
    <s v="РД"/>
    <s v="СеменівськаIРД"/>
    <n v="0"/>
    <n v="0"/>
    <n v="0"/>
    <n v="0"/>
    <n v="0"/>
    <n v="0"/>
    <n v="0"/>
    <m/>
    <m/>
    <m/>
    <s v="СеменівськаIПрорідження"/>
    <n v="0"/>
    <x v="0"/>
    <x v="12"/>
    <x v="12"/>
  </r>
  <r>
    <x v="4"/>
    <x v="2"/>
    <x v="0"/>
    <x v="9"/>
    <x v="5"/>
    <x v="0"/>
    <x v="1"/>
    <x v="38"/>
    <x v="6"/>
    <n v="3"/>
    <s v="хв"/>
    <x v="2"/>
    <m/>
    <n v="225"/>
    <n v="225"/>
    <m/>
    <n v="6"/>
    <n v="231"/>
    <n v="225"/>
    <m/>
    <n v="231"/>
    <d v="2018-07-01T00:00:00"/>
    <s v="РД"/>
    <s v="ПомоклівськаIРД"/>
    <n v="0"/>
    <n v="0"/>
    <n v="0"/>
    <n v="0"/>
    <n v="0"/>
    <n v="0"/>
    <n v="0"/>
    <m/>
    <m/>
    <m/>
    <s v="ПомоклівськаIПрорідження"/>
    <n v="0"/>
    <x v="2"/>
    <x v="9"/>
    <x v="9"/>
  </r>
  <r>
    <x v="3"/>
    <x v="2"/>
    <x v="0"/>
    <x v="10"/>
    <x v="6"/>
    <x v="0"/>
    <x v="2"/>
    <x v="39"/>
    <x v="36"/>
    <n v="2"/>
    <s v="хв"/>
    <x v="2"/>
    <n v="5"/>
    <n v="45"/>
    <n v="50"/>
    <m/>
    <n v="3"/>
    <n v="53"/>
    <n v="50"/>
    <m/>
    <n v="53"/>
    <d v="2018-07-01T00:00:00"/>
    <s v="РД"/>
    <s v="ДівичівськаIРД"/>
    <n v="0"/>
    <n v="0"/>
    <n v="0"/>
    <n v="0"/>
    <n v="0"/>
    <n v="0"/>
    <n v="0"/>
    <m/>
    <m/>
    <m/>
    <s v="ДівичівськаIПрорідження"/>
    <n v="0"/>
    <x v="2"/>
    <x v="6"/>
    <x v="6"/>
  </r>
  <r>
    <x v="3"/>
    <x v="3"/>
    <x v="0"/>
    <x v="11"/>
    <x v="7"/>
    <x v="0"/>
    <x v="1"/>
    <x v="16"/>
    <x v="37"/>
    <n v="5.3"/>
    <s v="хв"/>
    <x v="2"/>
    <m/>
    <n v="129"/>
    <n v="129"/>
    <m/>
    <n v="23"/>
    <n v="152"/>
    <n v="129"/>
    <m/>
    <n v="152"/>
    <d v="2018-07-01T00:00:00"/>
    <s v="РД"/>
    <s v="КовалиньськаIРД"/>
    <n v="0"/>
    <n v="932"/>
    <n v="0"/>
    <n v="932"/>
    <n v="932"/>
    <n v="932"/>
    <n v="932"/>
    <m/>
    <m/>
    <m/>
    <s v="КовалиньськаIПрохідна"/>
    <n v="233"/>
    <x v="2"/>
    <x v="5"/>
    <x v="5"/>
  </r>
  <r>
    <x v="3"/>
    <x v="3"/>
    <x v="0"/>
    <x v="11"/>
    <x v="7"/>
    <x v="0"/>
    <x v="2"/>
    <x v="37"/>
    <x v="33"/>
    <n v="25"/>
    <s v="хв"/>
    <x v="2"/>
    <n v="83"/>
    <n v="627"/>
    <n v="710"/>
    <n v="7"/>
    <n v="115"/>
    <n v="832"/>
    <n v="717"/>
    <m/>
    <n v="832"/>
    <d v="2018-07-01T00:00:00"/>
    <s v="РД"/>
    <s v="Стовп'язькаIРД"/>
    <n v="3146"/>
    <n v="1131"/>
    <n v="5"/>
    <n v="1136"/>
    <n v="4282"/>
    <n v="4282"/>
    <n v="4282"/>
    <m/>
    <m/>
    <m/>
    <s v="Стовп'язькаIПрохідна"/>
    <n v="1070.5"/>
    <x v="2"/>
    <x v="7"/>
    <x v="7"/>
  </r>
  <r>
    <x v="3"/>
    <x v="3"/>
    <x v="0"/>
    <x v="12"/>
    <x v="8"/>
    <x v="0"/>
    <x v="2"/>
    <x v="40"/>
    <x v="38"/>
    <n v="8.8000000000000007"/>
    <s v="хв"/>
    <x v="2"/>
    <n v="21"/>
    <n v="473"/>
    <n v="494"/>
    <n v="2"/>
    <n v="86"/>
    <n v="582"/>
    <n v="496"/>
    <m/>
    <n v="582"/>
    <d v="2018-07-01T00:00:00"/>
    <s v="РД"/>
    <s v="Стовп'язькаIРД"/>
    <n v="793"/>
    <n v="854"/>
    <n v="1"/>
    <n v="855"/>
    <n v="1648"/>
    <n v="1648"/>
    <n v="1648"/>
    <m/>
    <m/>
    <m/>
    <s v="Стовп'язькаIПрохідна"/>
    <n v="412"/>
    <x v="2"/>
    <x v="7"/>
    <x v="7"/>
  </r>
  <r>
    <x v="3"/>
    <x v="3"/>
    <x v="0"/>
    <x v="13"/>
    <x v="9"/>
    <x v="0"/>
    <x v="2"/>
    <x v="37"/>
    <x v="17"/>
    <n v="9.5"/>
    <s v="хв"/>
    <x v="2"/>
    <m/>
    <n v="357"/>
    <n v="357"/>
    <n v="2"/>
    <n v="62"/>
    <n v="421"/>
    <n v="359"/>
    <m/>
    <n v="421"/>
    <d v="2018-07-01T00:00:00"/>
    <s v="РД"/>
    <s v="Стовп'язькаIРД"/>
    <n v="0"/>
    <n v="645"/>
    <n v="1"/>
    <n v="646"/>
    <n v="646"/>
    <n v="646"/>
    <n v="646"/>
    <m/>
    <m/>
    <m/>
    <s v="Стовп'язькаIПрохідна"/>
    <n v="161.5"/>
    <x v="2"/>
    <x v="7"/>
    <x v="7"/>
  </r>
  <r>
    <x v="0"/>
    <x v="4"/>
    <x v="0"/>
    <x v="14"/>
    <x v="7"/>
    <x v="0"/>
    <x v="2"/>
    <x v="15"/>
    <x v="2"/>
    <n v="1.8"/>
    <s v="хв"/>
    <x v="2"/>
    <n v="1"/>
    <n v="157"/>
    <n v="158"/>
    <n v="3"/>
    <n v="18"/>
    <n v="179"/>
    <n v="161"/>
    <m/>
    <n v="179"/>
    <d v="2018-07-01T00:00:00"/>
    <s v="РД"/>
    <s v="ВолошинівськаIРД"/>
    <n v="94"/>
    <n v="616"/>
    <n v="5"/>
    <n v="621"/>
    <n v="715"/>
    <n v="715"/>
    <n v="715"/>
    <m/>
    <m/>
    <m/>
    <s v="ВолошинівськаIВибіркова санітарна"/>
    <n v="178.75"/>
    <x v="0"/>
    <x v="13"/>
    <x v="13"/>
  </r>
  <r>
    <x v="0"/>
    <x v="4"/>
    <x v="0"/>
    <x v="14"/>
    <x v="7"/>
    <x v="0"/>
    <x v="2"/>
    <x v="15"/>
    <x v="23"/>
    <n v="2"/>
    <s v="хв"/>
    <x v="2"/>
    <m/>
    <n v="75"/>
    <n v="75"/>
    <n v="1"/>
    <n v="9"/>
    <n v="85"/>
    <n v="76"/>
    <m/>
    <n v="85"/>
    <d v="2018-07-01T00:00:00"/>
    <s v="РД"/>
    <s v="ВолошинівськаIРД"/>
    <n v="0"/>
    <n v="294"/>
    <n v="3"/>
    <n v="297"/>
    <n v="297"/>
    <n v="297"/>
    <n v="297"/>
    <m/>
    <m/>
    <m/>
    <s v="ВолошинівськаIВибіркова санітарна"/>
    <n v="74.25"/>
    <x v="0"/>
    <x v="13"/>
    <x v="13"/>
  </r>
  <r>
    <x v="0"/>
    <x v="4"/>
    <x v="0"/>
    <x v="14"/>
    <x v="7"/>
    <x v="0"/>
    <x v="0"/>
    <x v="16"/>
    <x v="20"/>
    <n v="6.3"/>
    <s v="хв"/>
    <x v="2"/>
    <m/>
    <n v="68"/>
    <n v="68"/>
    <n v="1"/>
    <n v="8"/>
    <n v="77"/>
    <n v="69"/>
    <m/>
    <n v="77"/>
    <d v="2018-07-01T00:00:00"/>
    <s v="РД"/>
    <s v="КоржівськаIРД"/>
    <n v="0"/>
    <n v="269"/>
    <n v="2"/>
    <n v="271"/>
    <n v="271"/>
    <n v="271"/>
    <n v="271"/>
    <m/>
    <m/>
    <m/>
    <s v="КоржівськаIВибіркова санітарна"/>
    <n v="67.75"/>
    <x v="0"/>
    <x v="0"/>
    <x v="0"/>
  </r>
  <r>
    <x v="0"/>
    <x v="4"/>
    <x v="0"/>
    <x v="14"/>
    <x v="7"/>
    <x v="0"/>
    <x v="0"/>
    <x v="41"/>
    <x v="2"/>
    <n v="3.4"/>
    <s v="хв"/>
    <x v="2"/>
    <n v="5"/>
    <n v="84"/>
    <n v="89"/>
    <n v="2"/>
    <n v="11"/>
    <n v="102"/>
    <n v="91"/>
    <m/>
    <n v="102"/>
    <d v="2018-07-01T00:00:00"/>
    <s v="РД"/>
    <s v="КоржівськаIРД"/>
    <n v="577"/>
    <n v="329"/>
    <n v="3"/>
    <n v="332"/>
    <n v="909"/>
    <n v="909"/>
    <n v="909"/>
    <m/>
    <m/>
    <m/>
    <s v="КоржівськаIВибіркова санітарна"/>
    <n v="227.25"/>
    <x v="0"/>
    <x v="0"/>
    <x v="0"/>
  </r>
  <r>
    <x v="0"/>
    <x v="4"/>
    <x v="0"/>
    <x v="14"/>
    <x v="7"/>
    <x v="0"/>
    <x v="0"/>
    <x v="0"/>
    <x v="18"/>
    <n v="6.2"/>
    <s v="хв"/>
    <x v="2"/>
    <m/>
    <n v="88"/>
    <n v="88"/>
    <n v="1"/>
    <n v="11"/>
    <n v="100"/>
    <n v="89"/>
    <m/>
    <n v="100"/>
    <d v="2018-07-01T00:00:00"/>
    <s v="РД"/>
    <s v="КоржівськаIРД"/>
    <n v="0"/>
    <n v="351"/>
    <n v="3"/>
    <n v="354"/>
    <n v="354"/>
    <n v="354"/>
    <n v="354"/>
    <m/>
    <m/>
    <m/>
    <s v="КоржівськаIВибіркова санітарна"/>
    <n v="88.5"/>
    <x v="0"/>
    <x v="0"/>
    <x v="0"/>
  </r>
  <r>
    <x v="0"/>
    <x v="4"/>
    <x v="0"/>
    <x v="14"/>
    <x v="7"/>
    <x v="0"/>
    <x v="0"/>
    <x v="5"/>
    <x v="23"/>
    <n v="1.6"/>
    <s v="хв"/>
    <x v="2"/>
    <n v="1"/>
    <n v="61"/>
    <n v="62"/>
    <n v="1"/>
    <n v="8"/>
    <n v="71"/>
    <n v="63"/>
    <m/>
    <n v="71"/>
    <d v="2018-07-01T00:00:00"/>
    <s v="РД"/>
    <s v="КоржівськаIРД"/>
    <n v="85"/>
    <n v="239"/>
    <n v="2"/>
    <n v="241"/>
    <n v="326"/>
    <n v="326"/>
    <n v="326"/>
    <m/>
    <m/>
    <m/>
    <s v="КоржівськаIВибіркова санітарна"/>
    <n v="81.5"/>
    <x v="0"/>
    <x v="0"/>
    <x v="0"/>
  </r>
  <r>
    <x v="0"/>
    <x v="4"/>
    <x v="0"/>
    <x v="14"/>
    <x v="7"/>
    <x v="0"/>
    <x v="0"/>
    <x v="21"/>
    <x v="16"/>
    <n v="3.5"/>
    <s v="хв"/>
    <x v="2"/>
    <n v="6"/>
    <n v="302"/>
    <n v="308"/>
    <n v="5"/>
    <n v="44"/>
    <n v="357"/>
    <n v="313"/>
    <m/>
    <n v="357"/>
    <d v="2018-07-01T00:00:00"/>
    <s v="РД"/>
    <s v="КоржівськаIРД"/>
    <n v="791"/>
    <n v="1325"/>
    <n v="8"/>
    <n v="1333"/>
    <n v="2124"/>
    <n v="2124"/>
    <n v="2124"/>
    <m/>
    <m/>
    <m/>
    <s v="КоржівськаIВибіркова санітарна"/>
    <n v="531"/>
    <x v="0"/>
    <x v="0"/>
    <x v="0"/>
  </r>
  <r>
    <x v="0"/>
    <x v="4"/>
    <x v="0"/>
    <x v="14"/>
    <x v="7"/>
    <x v="0"/>
    <x v="0"/>
    <x v="23"/>
    <x v="23"/>
    <n v="8.1"/>
    <s v="хв"/>
    <x v="2"/>
    <n v="4"/>
    <n v="138"/>
    <n v="142"/>
    <n v="2"/>
    <n v="19"/>
    <n v="163"/>
    <n v="144"/>
    <m/>
    <n v="163"/>
    <d v="2018-07-01T00:00:00"/>
    <s v="РД"/>
    <s v="БерезанськаIРД"/>
    <n v="421"/>
    <n v="542"/>
    <n v="3"/>
    <n v="545"/>
    <n v="966"/>
    <n v="966"/>
    <n v="966"/>
    <m/>
    <m/>
    <m/>
    <s v="БерезанськаIВибіркова санітарна"/>
    <n v="241.5"/>
    <x v="0"/>
    <x v="14"/>
    <x v="14"/>
  </r>
  <r>
    <x v="0"/>
    <x v="4"/>
    <x v="0"/>
    <x v="14"/>
    <x v="7"/>
    <x v="0"/>
    <x v="0"/>
    <x v="42"/>
    <x v="29"/>
    <n v="1.3"/>
    <s v="хв"/>
    <x v="2"/>
    <n v="6"/>
    <n v="67"/>
    <n v="73"/>
    <n v="1"/>
    <n v="9"/>
    <n v="83"/>
    <n v="74"/>
    <m/>
    <n v="83"/>
    <d v="2018-07-01T00:00:00"/>
    <s v="РД"/>
    <s v="СеменівськаIРД"/>
    <n v="669"/>
    <n v="263"/>
    <n v="2"/>
    <n v="265"/>
    <n v="934"/>
    <n v="934"/>
    <n v="934"/>
    <m/>
    <m/>
    <m/>
    <s v="СеменівськаIВибіркова санітарна"/>
    <n v="233.5"/>
    <x v="0"/>
    <x v="12"/>
    <x v="12"/>
  </r>
  <r>
    <x v="0"/>
    <x v="4"/>
    <x v="0"/>
    <x v="14"/>
    <x v="7"/>
    <x v="0"/>
    <x v="0"/>
    <x v="42"/>
    <x v="0"/>
    <n v="0.8"/>
    <s v="хв"/>
    <x v="2"/>
    <n v="4"/>
    <n v="28"/>
    <n v="32"/>
    <n v="1"/>
    <n v="4"/>
    <n v="37"/>
    <n v="33"/>
    <m/>
    <n v="37"/>
    <d v="2018-07-01T00:00:00"/>
    <s v="РД"/>
    <s v="СеменівськаIРД"/>
    <n v="464"/>
    <n v="115"/>
    <n v="1"/>
    <n v="116"/>
    <n v="580"/>
    <n v="580"/>
    <n v="580"/>
    <m/>
    <m/>
    <m/>
    <s v="СеменівськаIВибіркова санітарна"/>
    <n v="145"/>
    <x v="0"/>
    <x v="12"/>
    <x v="12"/>
  </r>
  <r>
    <x v="0"/>
    <x v="4"/>
    <x v="0"/>
    <x v="14"/>
    <x v="7"/>
    <x v="0"/>
    <x v="0"/>
    <x v="26"/>
    <x v="34"/>
    <n v="0.8"/>
    <s v="хв"/>
    <x v="2"/>
    <m/>
    <n v="22"/>
    <n v="22"/>
    <m/>
    <n v="3"/>
    <n v="25"/>
    <n v="22"/>
    <m/>
    <n v="25"/>
    <d v="2018-07-01T00:00:00"/>
    <s v="РД"/>
    <s v="СеменівськаIРД"/>
    <n v="0"/>
    <n v="86"/>
    <n v="0"/>
    <n v="86"/>
    <n v="86"/>
    <n v="86"/>
    <n v="86"/>
    <m/>
    <m/>
    <m/>
    <s v="СеменівськаIВибіркова санітарна"/>
    <n v="21.5"/>
    <x v="0"/>
    <x v="12"/>
    <x v="12"/>
  </r>
  <r>
    <x v="0"/>
    <x v="4"/>
    <x v="0"/>
    <x v="14"/>
    <x v="7"/>
    <x v="0"/>
    <x v="1"/>
    <x v="43"/>
    <x v="23"/>
    <n v="3.9"/>
    <s v="хв"/>
    <x v="2"/>
    <m/>
    <n v="95"/>
    <n v="95"/>
    <n v="2"/>
    <n v="12"/>
    <n v="109"/>
    <n v="97"/>
    <m/>
    <n v="109"/>
    <d v="2018-07-01T00:00:00"/>
    <s v="РД"/>
    <s v="СеменівськаIРД"/>
    <n v="0"/>
    <n v="372"/>
    <n v="3"/>
    <n v="375"/>
    <n v="375"/>
    <n v="375"/>
    <n v="375"/>
    <m/>
    <m/>
    <m/>
    <s v="СеменівськаIВибіркова санітарна"/>
    <n v="93.75"/>
    <x v="0"/>
    <x v="12"/>
    <x v="12"/>
  </r>
  <r>
    <x v="0"/>
    <x v="4"/>
    <x v="0"/>
    <x v="14"/>
    <x v="7"/>
    <x v="0"/>
    <x v="1"/>
    <x v="43"/>
    <x v="22"/>
    <n v="5.2"/>
    <s v="хв"/>
    <x v="2"/>
    <m/>
    <n v="52"/>
    <n v="52"/>
    <n v="1"/>
    <n v="7"/>
    <n v="60"/>
    <n v="53"/>
    <m/>
    <n v="60"/>
    <d v="2018-07-01T00:00:00"/>
    <s v="РД"/>
    <s v="СеменівськаIРД"/>
    <n v="0"/>
    <n v="205"/>
    <n v="1"/>
    <n v="206"/>
    <n v="206"/>
    <n v="206"/>
    <n v="206"/>
    <m/>
    <m/>
    <m/>
    <s v="СеменівськаIВибіркова санітарна"/>
    <n v="51.5"/>
    <x v="0"/>
    <x v="12"/>
    <x v="12"/>
  </r>
  <r>
    <x v="0"/>
    <x v="4"/>
    <x v="0"/>
    <x v="14"/>
    <x v="7"/>
    <x v="0"/>
    <x v="1"/>
    <x v="44"/>
    <x v="31"/>
    <n v="11.5"/>
    <s v="хв"/>
    <x v="2"/>
    <m/>
    <n v="56"/>
    <n v="56"/>
    <n v="1"/>
    <n v="8"/>
    <n v="65"/>
    <n v="57"/>
    <m/>
    <n v="65"/>
    <d v="2018-07-01T00:00:00"/>
    <s v="РД"/>
    <s v="СеменівськаIРД"/>
    <n v="0"/>
    <n v="218"/>
    <n v="2"/>
    <n v="220"/>
    <n v="220"/>
    <n v="220"/>
    <n v="220"/>
    <m/>
    <m/>
    <m/>
    <s v="СеменівськаIВибіркова санітарна"/>
    <n v="55"/>
    <x v="0"/>
    <x v="12"/>
    <x v="12"/>
  </r>
  <r>
    <x v="0"/>
    <x v="4"/>
    <x v="0"/>
    <x v="15"/>
    <x v="10"/>
    <x v="0"/>
    <x v="0"/>
    <x v="45"/>
    <x v="17"/>
    <n v="10"/>
    <s v="хв"/>
    <x v="2"/>
    <n v="12"/>
    <n v="99"/>
    <n v="111"/>
    <n v="2"/>
    <n v="14"/>
    <n v="127"/>
    <n v="113"/>
    <m/>
    <n v="127"/>
    <d v="2018-07-01T00:00:00"/>
    <s v="РД"/>
    <s v="КоржівськаIРД"/>
    <n v="1395"/>
    <n v="388"/>
    <n v="3"/>
    <n v="391"/>
    <n v="1786"/>
    <n v="1786"/>
    <n v="1786"/>
    <m/>
    <m/>
    <m/>
    <s v="КоржівськаIВибіркова санітарна"/>
    <n v="446.5"/>
    <x v="0"/>
    <x v="0"/>
    <x v="0"/>
  </r>
  <r>
    <x v="0"/>
    <x v="4"/>
    <x v="0"/>
    <x v="15"/>
    <x v="10"/>
    <x v="0"/>
    <x v="0"/>
    <x v="19"/>
    <x v="33"/>
    <n v="1.8"/>
    <s v="хв"/>
    <x v="2"/>
    <n v="5"/>
    <n v="62"/>
    <n v="67"/>
    <n v="1"/>
    <n v="8"/>
    <n v="76"/>
    <n v="68"/>
    <m/>
    <n v="76"/>
    <d v="2018-07-01T00:00:00"/>
    <s v="РД"/>
    <s v="КоржівськаIРД"/>
    <n v="638"/>
    <n v="245"/>
    <n v="2"/>
    <n v="247"/>
    <n v="885"/>
    <n v="885"/>
    <n v="885"/>
    <m/>
    <m/>
    <m/>
    <s v="КоржівськаIВибіркова санітарна"/>
    <n v="221.25"/>
    <x v="0"/>
    <x v="0"/>
    <x v="0"/>
  </r>
  <r>
    <x v="0"/>
    <x v="4"/>
    <x v="0"/>
    <x v="15"/>
    <x v="10"/>
    <x v="0"/>
    <x v="0"/>
    <x v="20"/>
    <x v="3"/>
    <n v="10.3"/>
    <s v="хв"/>
    <x v="2"/>
    <n v="7"/>
    <n v="148"/>
    <n v="155"/>
    <n v="4"/>
    <n v="20"/>
    <n v="179"/>
    <n v="159"/>
    <m/>
    <n v="179"/>
    <d v="2018-07-01T00:00:00"/>
    <s v="РД"/>
    <s v="КоржівськаIРД"/>
    <n v="928"/>
    <n v="711"/>
    <n v="8"/>
    <n v="719"/>
    <n v="1647"/>
    <n v="1647"/>
    <n v="1647"/>
    <m/>
    <m/>
    <m/>
    <s v="КоржівськаIВибіркова санітарна"/>
    <n v="411.75"/>
    <x v="0"/>
    <x v="0"/>
    <x v="0"/>
  </r>
  <r>
    <x v="2"/>
    <x v="4"/>
    <x v="0"/>
    <x v="16"/>
    <x v="7"/>
    <x v="0"/>
    <x v="1"/>
    <x v="13"/>
    <x v="12"/>
    <n v="4.5"/>
    <s v="хв"/>
    <x v="2"/>
    <m/>
    <n v="125"/>
    <n v="125"/>
    <n v="2"/>
    <n v="15"/>
    <n v="142"/>
    <n v="127"/>
    <m/>
    <n v="142"/>
    <d v="2018-09-01T00:00:00"/>
    <s v="РД"/>
    <s v="КозлівськаIРД"/>
    <n v="0"/>
    <n v="372"/>
    <n v="6"/>
    <n v="378"/>
    <n v="378"/>
    <n v="378"/>
    <n v="378"/>
    <m/>
    <m/>
    <m/>
    <s v="КозлівськаIВибіркова санітарна"/>
    <n v="94.5"/>
    <x v="2"/>
    <x v="15"/>
    <x v="15"/>
  </r>
  <r>
    <x v="2"/>
    <x v="4"/>
    <x v="0"/>
    <x v="16"/>
    <x v="7"/>
    <x v="0"/>
    <x v="1"/>
    <x v="7"/>
    <x v="20"/>
    <n v="5.6"/>
    <s v="хв"/>
    <x v="2"/>
    <m/>
    <n v="212"/>
    <n v="212"/>
    <n v="4"/>
    <n v="24"/>
    <n v="240"/>
    <n v="216"/>
    <m/>
    <n v="240"/>
    <d v="2018-09-01T00:00:00"/>
    <s v="РД"/>
    <s v="ВеликокаратульськаIРД"/>
    <n v="0"/>
    <n v="634"/>
    <n v="5"/>
    <n v="639"/>
    <n v="639"/>
    <n v="639"/>
    <n v="639"/>
    <m/>
    <m/>
    <m/>
    <s v="ВеликокаратульськаIВибіркова санітарна"/>
    <n v="159.75"/>
    <x v="2"/>
    <x v="4"/>
    <x v="4"/>
  </r>
  <r>
    <x v="2"/>
    <x v="4"/>
    <x v="0"/>
    <x v="16"/>
    <x v="7"/>
    <x v="0"/>
    <x v="1"/>
    <x v="12"/>
    <x v="39"/>
    <n v="0.8"/>
    <s v="хв"/>
    <x v="2"/>
    <m/>
    <n v="25"/>
    <n v="25"/>
    <n v="1"/>
    <n v="3"/>
    <n v="29"/>
    <n v="26"/>
    <m/>
    <n v="29"/>
    <d v="2018-09-01T00:00:00"/>
    <s v="РД"/>
    <s v="ЖовтневськаIРД"/>
    <n v="0"/>
    <n v="76"/>
    <n v="1"/>
    <n v="77"/>
    <n v="77"/>
    <n v="77"/>
    <n v="77"/>
    <m/>
    <m/>
    <m/>
    <s v="ЖовтневськаIВибіркова санітарна"/>
    <n v="19.25"/>
    <x v="2"/>
    <x v="3"/>
    <x v="3"/>
  </r>
  <r>
    <x v="2"/>
    <x v="4"/>
    <x v="0"/>
    <x v="17"/>
    <x v="11"/>
    <x v="0"/>
    <x v="1"/>
    <x v="46"/>
    <x v="0"/>
    <n v="5.3"/>
    <s v="хв"/>
    <x v="2"/>
    <m/>
    <n v="228"/>
    <n v="228"/>
    <n v="5"/>
    <n v="26"/>
    <n v="259"/>
    <n v="233"/>
    <m/>
    <n v="259"/>
    <d v="2018-07-01T00:00:00"/>
    <s v="РД"/>
    <s v="ВеликокаратульськаIРД"/>
    <n v="0"/>
    <n v="663"/>
    <n v="5"/>
    <n v="668"/>
    <n v="668"/>
    <n v="668"/>
    <n v="668"/>
    <m/>
    <m/>
    <m/>
    <s v="ВеликокаратульськаIВибіркова санітарна"/>
    <n v="167"/>
    <x v="2"/>
    <x v="4"/>
    <x v="4"/>
  </r>
  <r>
    <x v="2"/>
    <x v="4"/>
    <x v="0"/>
    <x v="18"/>
    <x v="12"/>
    <x v="0"/>
    <x v="1"/>
    <x v="9"/>
    <x v="4"/>
    <n v="3.4"/>
    <s v="хв"/>
    <x v="2"/>
    <m/>
    <n v="141"/>
    <n v="141"/>
    <n v="2"/>
    <n v="16"/>
    <n v="159"/>
    <n v="143"/>
    <m/>
    <n v="159"/>
    <d v="2018-10-01T00:00:00"/>
    <s v="РД"/>
    <s v="ВеликокаратульськаIРД"/>
    <n v="0"/>
    <n v="422"/>
    <n v="2"/>
    <n v="424"/>
    <n v="424"/>
    <n v="424"/>
    <n v="424"/>
    <m/>
    <m/>
    <m/>
    <s v="ВеликокаратульськаIВибіркова санітарна"/>
    <n v="106"/>
    <x v="2"/>
    <x v="4"/>
    <x v="4"/>
  </r>
  <r>
    <x v="2"/>
    <x v="4"/>
    <x v="0"/>
    <x v="18"/>
    <x v="12"/>
    <x v="0"/>
    <x v="1"/>
    <x v="11"/>
    <x v="3"/>
    <n v="1.6"/>
    <s v="хв"/>
    <x v="2"/>
    <m/>
    <n v="118"/>
    <n v="118"/>
    <n v="2"/>
    <n v="15"/>
    <n v="135"/>
    <n v="120"/>
    <m/>
    <n v="135"/>
    <d v="2018-10-01T00:00:00"/>
    <s v="РД"/>
    <s v="ВеликокаратульськаIРД"/>
    <n v="0"/>
    <n v="338"/>
    <n v="3"/>
    <n v="341"/>
    <n v="341"/>
    <n v="341"/>
    <n v="341"/>
    <m/>
    <m/>
    <m/>
    <s v="ВеликокаратульськаIВибіркова санітарна"/>
    <n v="85.25"/>
    <x v="2"/>
    <x v="4"/>
    <x v="4"/>
  </r>
  <r>
    <x v="2"/>
    <x v="4"/>
    <x v="0"/>
    <x v="18"/>
    <x v="12"/>
    <x v="0"/>
    <x v="1"/>
    <x v="47"/>
    <x v="2"/>
    <n v="2.8"/>
    <s v="хв"/>
    <x v="2"/>
    <m/>
    <n v="187"/>
    <n v="187"/>
    <n v="4"/>
    <n v="22"/>
    <n v="213"/>
    <n v="191"/>
    <m/>
    <n v="213"/>
    <d v="2018-10-01T00:00:00"/>
    <s v="РД"/>
    <s v="ВеликокаратульськаIРД"/>
    <n v="0"/>
    <n v="526"/>
    <n v="5"/>
    <n v="531"/>
    <n v="531"/>
    <n v="531"/>
    <n v="531"/>
    <m/>
    <m/>
    <m/>
    <s v="ВеликокаратульськаIВибіркова санітарна"/>
    <n v="132.75"/>
    <x v="2"/>
    <x v="4"/>
    <x v="4"/>
  </r>
  <r>
    <x v="4"/>
    <x v="4"/>
    <x v="0"/>
    <x v="19"/>
    <x v="1"/>
    <x v="0"/>
    <x v="1"/>
    <x v="25"/>
    <x v="35"/>
    <n v="2.6"/>
    <s v="хв"/>
    <x v="2"/>
    <m/>
    <n v="153"/>
    <n v="153"/>
    <n v="3"/>
    <n v="19"/>
    <n v="175"/>
    <n v="156"/>
    <m/>
    <n v="175"/>
    <d v="2018-07-01T00:00:00"/>
    <s v="РД"/>
    <s v="СомководолинівськаIРД"/>
    <n v="0"/>
    <n v="459"/>
    <n v="4"/>
    <n v="463"/>
    <n v="463"/>
    <n v="463"/>
    <n v="463"/>
    <m/>
    <m/>
    <m/>
    <s v="СомководолинівськаIВибіркова санітарна"/>
    <n v="115.75"/>
    <x v="2"/>
    <x v="8"/>
    <x v="8"/>
  </r>
  <r>
    <x v="4"/>
    <x v="4"/>
    <x v="0"/>
    <x v="19"/>
    <x v="1"/>
    <x v="0"/>
    <x v="1"/>
    <x v="34"/>
    <x v="25"/>
    <n v="4.3"/>
    <s v="хв"/>
    <x v="2"/>
    <m/>
    <n v="159"/>
    <n v="159"/>
    <n v="3"/>
    <n v="19"/>
    <n v="181"/>
    <n v="162"/>
    <m/>
    <n v="181"/>
    <d v="2018-07-01T00:00:00"/>
    <s v="РД"/>
    <s v="СомководолинівськаIРД"/>
    <n v="0"/>
    <n v="475"/>
    <n v="4"/>
    <n v="479"/>
    <n v="479"/>
    <n v="479"/>
    <n v="479"/>
    <m/>
    <m/>
    <m/>
    <s v="СомководолинівськаIВибіркова санітарна"/>
    <n v="119.75"/>
    <x v="2"/>
    <x v="8"/>
    <x v="8"/>
  </r>
  <r>
    <x v="4"/>
    <x v="4"/>
    <x v="0"/>
    <x v="19"/>
    <x v="1"/>
    <x v="0"/>
    <x v="1"/>
    <x v="38"/>
    <x v="3"/>
    <n v="7.7"/>
    <s v="хв"/>
    <x v="2"/>
    <m/>
    <n v="178"/>
    <n v="178"/>
    <n v="1"/>
    <n v="27"/>
    <n v="206"/>
    <n v="179"/>
    <m/>
    <n v="206"/>
    <d v="2018-07-01T00:00:00"/>
    <s v="РД"/>
    <s v="ПомоклівськаIРД"/>
    <n v="0"/>
    <n v="533"/>
    <n v="2"/>
    <n v="535"/>
    <n v="535"/>
    <n v="535"/>
    <n v="535"/>
    <m/>
    <m/>
    <m/>
    <s v="ПомоклівськаIВибіркова санітарна"/>
    <n v="133.75"/>
    <x v="2"/>
    <x v="9"/>
    <x v="9"/>
  </r>
  <r>
    <x v="4"/>
    <x v="4"/>
    <x v="0"/>
    <x v="19"/>
    <x v="1"/>
    <x v="0"/>
    <x v="1"/>
    <x v="38"/>
    <x v="4"/>
    <n v="3.5"/>
    <s v="хв"/>
    <x v="2"/>
    <m/>
    <n v="110"/>
    <n v="110"/>
    <n v="1"/>
    <n v="16"/>
    <n v="127"/>
    <n v="111"/>
    <m/>
    <n v="127"/>
    <d v="2018-07-01T00:00:00"/>
    <s v="РД"/>
    <s v="ПомоклівськаIРД"/>
    <n v="0"/>
    <n v="328"/>
    <n v="2"/>
    <n v="330"/>
    <n v="330"/>
    <n v="330"/>
    <n v="330"/>
    <m/>
    <m/>
    <m/>
    <s v="ПомоклівськаIВибіркова санітарна"/>
    <n v="82.5"/>
    <x v="2"/>
    <x v="9"/>
    <x v="9"/>
  </r>
  <r>
    <x v="4"/>
    <x v="4"/>
    <x v="0"/>
    <x v="19"/>
    <x v="1"/>
    <x v="0"/>
    <x v="1"/>
    <x v="38"/>
    <x v="21"/>
    <n v="2.2000000000000002"/>
    <s v="хв"/>
    <x v="2"/>
    <m/>
    <n v="71"/>
    <n v="71"/>
    <n v="1"/>
    <n v="10"/>
    <n v="82"/>
    <n v="72"/>
    <m/>
    <n v="82"/>
    <d v="2018-07-01T00:00:00"/>
    <s v="РД"/>
    <s v="ПомоклівськаIРД"/>
    <n v="0"/>
    <n v="213"/>
    <n v="1"/>
    <n v="214"/>
    <n v="214"/>
    <n v="214"/>
    <n v="214"/>
    <m/>
    <m/>
    <m/>
    <s v="ПомоклівськаIВибіркова санітарна"/>
    <n v="53.5"/>
    <x v="2"/>
    <x v="9"/>
    <x v="9"/>
  </r>
  <r>
    <x v="4"/>
    <x v="4"/>
    <x v="0"/>
    <x v="19"/>
    <x v="1"/>
    <x v="0"/>
    <x v="1"/>
    <x v="38"/>
    <x v="40"/>
    <n v="30"/>
    <s v="хв"/>
    <x v="2"/>
    <m/>
    <n v="1174"/>
    <n v="1174"/>
    <n v="19"/>
    <n v="162"/>
    <n v="1355"/>
    <n v="1193"/>
    <m/>
    <n v="1355"/>
    <d v="2018-07-01T00:00:00"/>
    <s v="РД"/>
    <s v="ПомоклівськаIРД"/>
    <n v="0"/>
    <n v="3516"/>
    <n v="23"/>
    <n v="3539"/>
    <n v="3539"/>
    <n v="3539"/>
    <n v="3539"/>
    <m/>
    <m/>
    <m/>
    <s v="ПомоклівськаIВибіркова санітарна"/>
    <n v="884.75"/>
    <x v="2"/>
    <x v="9"/>
    <x v="9"/>
  </r>
  <r>
    <x v="4"/>
    <x v="4"/>
    <x v="0"/>
    <x v="19"/>
    <x v="1"/>
    <x v="0"/>
    <x v="1"/>
    <x v="38"/>
    <x v="20"/>
    <n v="1.3"/>
    <s v="хв"/>
    <x v="2"/>
    <m/>
    <n v="38"/>
    <n v="38"/>
    <m/>
    <n v="6"/>
    <n v="44"/>
    <n v="38"/>
    <m/>
    <n v="44"/>
    <d v="2018-07-01T00:00:00"/>
    <s v="РД"/>
    <s v="ПомоклівськаIРД"/>
    <n v="0"/>
    <n v="113"/>
    <n v="1"/>
    <n v="114"/>
    <n v="114"/>
    <n v="114"/>
    <n v="114"/>
    <m/>
    <m/>
    <m/>
    <s v="ПомоклівськаIВибіркова санітарна"/>
    <n v="28.5"/>
    <x v="2"/>
    <x v="9"/>
    <x v="9"/>
  </r>
  <r>
    <x v="3"/>
    <x v="4"/>
    <x v="0"/>
    <x v="20"/>
    <x v="13"/>
    <x v="0"/>
    <x v="1"/>
    <x v="17"/>
    <x v="3"/>
    <n v="0.7"/>
    <s v="хв"/>
    <x v="2"/>
    <m/>
    <n v="7"/>
    <n v="7"/>
    <m/>
    <n v="1"/>
    <n v="8"/>
    <n v="7"/>
    <m/>
    <n v="8"/>
    <d v="2018-07-01T00:00:00"/>
    <s v="РД"/>
    <s v="ДівичівськаIРД"/>
    <n v="0"/>
    <n v="13"/>
    <n v="0"/>
    <n v="13"/>
    <n v="13"/>
    <n v="13"/>
    <n v="13"/>
    <m/>
    <m/>
    <m/>
    <s v="ДівичівськаIВибіркова санітарна"/>
    <n v="3.25"/>
    <x v="2"/>
    <x v="6"/>
    <x v="6"/>
  </r>
  <r>
    <x v="3"/>
    <x v="4"/>
    <x v="0"/>
    <x v="20"/>
    <x v="13"/>
    <x v="0"/>
    <x v="1"/>
    <x v="17"/>
    <x v="30"/>
    <n v="0.9"/>
    <s v="хв"/>
    <x v="2"/>
    <m/>
    <n v="20"/>
    <n v="20"/>
    <m/>
    <n v="3"/>
    <n v="23"/>
    <n v="20"/>
    <m/>
    <n v="23"/>
    <d v="2018-07-01T00:00:00"/>
    <s v="РД"/>
    <s v="ДівичівськаIРД"/>
    <n v="0"/>
    <n v="37"/>
    <n v="0"/>
    <n v="37"/>
    <n v="37"/>
    <n v="37"/>
    <n v="37"/>
    <m/>
    <m/>
    <m/>
    <s v="ДівичівськаIВибіркова санітарна"/>
    <n v="9.25"/>
    <x v="2"/>
    <x v="6"/>
    <x v="6"/>
  </r>
  <r>
    <x v="3"/>
    <x v="4"/>
    <x v="0"/>
    <x v="20"/>
    <x v="13"/>
    <x v="0"/>
    <x v="1"/>
    <x v="17"/>
    <x v="41"/>
    <n v="0.6"/>
    <s v="хв"/>
    <x v="2"/>
    <m/>
    <n v="21"/>
    <n v="21"/>
    <m/>
    <n v="3"/>
    <n v="24"/>
    <n v="21"/>
    <m/>
    <n v="24"/>
    <d v="2018-07-01T00:00:00"/>
    <s v="РД"/>
    <s v="ДівичівськаIРД"/>
    <n v="0"/>
    <n v="38"/>
    <n v="1"/>
    <n v="39"/>
    <n v="39"/>
    <n v="39"/>
    <n v="39"/>
    <m/>
    <m/>
    <m/>
    <s v="ДівичівськаIВибіркова санітарна"/>
    <n v="9.75"/>
    <x v="2"/>
    <x v="6"/>
    <x v="6"/>
  </r>
  <r>
    <x v="3"/>
    <x v="4"/>
    <x v="0"/>
    <x v="20"/>
    <x v="13"/>
    <x v="0"/>
    <x v="1"/>
    <x v="48"/>
    <x v="19"/>
    <n v="0.7"/>
    <s v="хв"/>
    <x v="2"/>
    <m/>
    <n v="16"/>
    <n v="16"/>
    <m/>
    <n v="2"/>
    <n v="18"/>
    <n v="16"/>
    <m/>
    <n v="18"/>
    <d v="2018-07-01T00:00:00"/>
    <s v="РД"/>
    <s v="ДівичівськаIРД"/>
    <n v="0"/>
    <n v="29"/>
    <n v="0"/>
    <n v="29"/>
    <n v="29"/>
    <n v="29"/>
    <n v="29"/>
    <m/>
    <m/>
    <m/>
    <s v="ДівичівськаIВибіркова санітарна"/>
    <n v="7.25"/>
    <x v="2"/>
    <x v="6"/>
    <x v="6"/>
  </r>
  <r>
    <x v="3"/>
    <x v="4"/>
    <x v="0"/>
    <x v="20"/>
    <x v="13"/>
    <x v="0"/>
    <x v="1"/>
    <x v="48"/>
    <x v="41"/>
    <n v="0.7"/>
    <s v="хв"/>
    <x v="2"/>
    <m/>
    <n v="17"/>
    <n v="17"/>
    <m/>
    <n v="2"/>
    <n v="19"/>
    <n v="17"/>
    <m/>
    <n v="19"/>
    <d v="2018-07-01T00:00:00"/>
    <s v="РД"/>
    <s v="ДівичівськаIРД"/>
    <n v="0"/>
    <n v="30"/>
    <n v="0"/>
    <n v="30"/>
    <n v="30"/>
    <n v="30"/>
    <n v="30"/>
    <m/>
    <m/>
    <m/>
    <s v="ДівичівськаIВибіркова санітарна"/>
    <n v="7.5"/>
    <x v="2"/>
    <x v="6"/>
    <x v="6"/>
  </r>
  <r>
    <x v="3"/>
    <x v="4"/>
    <x v="0"/>
    <x v="20"/>
    <x v="13"/>
    <x v="0"/>
    <x v="1"/>
    <x v="48"/>
    <x v="42"/>
    <n v="0.9"/>
    <s v="хв"/>
    <x v="2"/>
    <m/>
    <n v="40"/>
    <n v="40"/>
    <n v="1"/>
    <n v="5"/>
    <n v="46"/>
    <n v="41"/>
    <m/>
    <n v="46"/>
    <d v="2018-07-01T00:00:00"/>
    <s v="РД"/>
    <s v="ДівичівськаIРД"/>
    <n v="0"/>
    <n v="72"/>
    <n v="0"/>
    <n v="72"/>
    <n v="72"/>
    <n v="72"/>
    <n v="72"/>
    <m/>
    <m/>
    <m/>
    <s v="ДівичівськаIВибіркова санітарна"/>
    <n v="18"/>
    <x v="2"/>
    <x v="6"/>
    <x v="6"/>
  </r>
  <r>
    <x v="3"/>
    <x v="4"/>
    <x v="0"/>
    <x v="20"/>
    <x v="13"/>
    <x v="0"/>
    <x v="1"/>
    <x v="48"/>
    <x v="43"/>
    <n v="1.1000000000000001"/>
    <s v="хв"/>
    <x v="2"/>
    <m/>
    <n v="32"/>
    <n v="32"/>
    <m/>
    <n v="5"/>
    <n v="37"/>
    <n v="32"/>
    <m/>
    <n v="37"/>
    <d v="2018-07-01T00:00:00"/>
    <s v="РД"/>
    <s v="ДівичівськаIРД"/>
    <n v="0"/>
    <n v="58"/>
    <n v="0"/>
    <n v="58"/>
    <n v="58"/>
    <n v="58"/>
    <n v="58"/>
    <m/>
    <m/>
    <m/>
    <s v="ДівичівськаIВибіркова санітарна"/>
    <n v="14.5"/>
    <x v="2"/>
    <x v="6"/>
    <x v="6"/>
  </r>
  <r>
    <x v="3"/>
    <x v="4"/>
    <x v="0"/>
    <x v="20"/>
    <x v="13"/>
    <x v="0"/>
    <x v="1"/>
    <x v="0"/>
    <x v="2"/>
    <n v="0.4"/>
    <s v="хв"/>
    <x v="2"/>
    <m/>
    <n v="9"/>
    <n v="9"/>
    <m/>
    <n v="1"/>
    <n v="10"/>
    <n v="9"/>
    <m/>
    <n v="10"/>
    <d v="2018-07-01T00:00:00"/>
    <s v="РД"/>
    <s v="ДівичівськаIРД"/>
    <n v="0"/>
    <n v="16"/>
    <n v="0"/>
    <n v="16"/>
    <n v="16"/>
    <n v="16"/>
    <n v="16"/>
    <m/>
    <m/>
    <m/>
    <s v="ДівичівськаIВибіркова санітарна"/>
    <n v="4"/>
    <x v="2"/>
    <x v="6"/>
    <x v="6"/>
  </r>
  <r>
    <x v="3"/>
    <x v="4"/>
    <x v="0"/>
    <x v="20"/>
    <x v="13"/>
    <x v="0"/>
    <x v="1"/>
    <x v="0"/>
    <x v="29"/>
    <n v="0.7"/>
    <s v="хв"/>
    <x v="2"/>
    <m/>
    <n v="26"/>
    <n v="26"/>
    <m/>
    <n v="3"/>
    <n v="29"/>
    <n v="26"/>
    <m/>
    <n v="29"/>
    <d v="2018-07-01T00:00:00"/>
    <s v="РД"/>
    <s v="ДівичівськаIРД"/>
    <n v="0"/>
    <n v="48"/>
    <n v="0"/>
    <n v="48"/>
    <n v="48"/>
    <n v="48"/>
    <n v="48"/>
    <m/>
    <m/>
    <m/>
    <s v="ДівичівськаIВибіркова санітарна"/>
    <n v="12"/>
    <x v="2"/>
    <x v="6"/>
    <x v="6"/>
  </r>
  <r>
    <x v="3"/>
    <x v="4"/>
    <x v="0"/>
    <x v="20"/>
    <x v="13"/>
    <x v="0"/>
    <x v="1"/>
    <x v="0"/>
    <x v="34"/>
    <n v="1"/>
    <s v="хв"/>
    <x v="2"/>
    <m/>
    <n v="30"/>
    <n v="30"/>
    <n v="1"/>
    <n v="4"/>
    <n v="35"/>
    <n v="31"/>
    <m/>
    <n v="35"/>
    <d v="2018-07-01T00:00:00"/>
    <s v="РД"/>
    <s v="ДівичівськаIРД"/>
    <n v="0"/>
    <n v="56"/>
    <n v="0"/>
    <n v="56"/>
    <n v="56"/>
    <n v="56"/>
    <n v="56"/>
    <m/>
    <m/>
    <m/>
    <s v="ДівичівськаIВибіркова санітарна"/>
    <n v="14"/>
    <x v="2"/>
    <x v="6"/>
    <x v="6"/>
  </r>
  <r>
    <x v="3"/>
    <x v="4"/>
    <x v="0"/>
    <x v="20"/>
    <x v="13"/>
    <x v="0"/>
    <x v="1"/>
    <x v="5"/>
    <x v="44"/>
    <n v="0.3"/>
    <s v="хв"/>
    <x v="2"/>
    <m/>
    <n v="10"/>
    <n v="10"/>
    <m/>
    <n v="1"/>
    <n v="11"/>
    <n v="10"/>
    <m/>
    <n v="11"/>
    <d v="2018-07-01T00:00:00"/>
    <s v="РД"/>
    <s v="ДівичівськаIРД"/>
    <n v="0"/>
    <n v="19"/>
    <n v="0"/>
    <n v="19"/>
    <n v="19"/>
    <n v="19"/>
    <n v="19"/>
    <m/>
    <m/>
    <m/>
    <s v="ДівичівськаIВибіркова санітарна"/>
    <n v="4.75"/>
    <x v="2"/>
    <x v="6"/>
    <x v="6"/>
  </r>
  <r>
    <x v="3"/>
    <x v="4"/>
    <x v="0"/>
    <x v="20"/>
    <x v="13"/>
    <x v="0"/>
    <x v="1"/>
    <x v="49"/>
    <x v="25"/>
    <n v="1.1000000000000001"/>
    <s v="хв"/>
    <x v="2"/>
    <m/>
    <n v="42"/>
    <n v="42"/>
    <n v="1"/>
    <n v="5"/>
    <n v="48"/>
    <n v="43"/>
    <m/>
    <n v="48"/>
    <d v="2018-07-01T00:00:00"/>
    <s v="РД"/>
    <s v="КовалиньськаIРД"/>
    <n v="0"/>
    <n v="75"/>
    <n v="1"/>
    <n v="76"/>
    <n v="76"/>
    <n v="76"/>
    <n v="76"/>
    <m/>
    <m/>
    <m/>
    <s v="КовалиньськаIВибіркова санітарна"/>
    <n v="19"/>
    <x v="2"/>
    <x v="5"/>
    <x v="5"/>
  </r>
  <r>
    <x v="3"/>
    <x v="4"/>
    <x v="0"/>
    <x v="20"/>
    <x v="13"/>
    <x v="0"/>
    <x v="2"/>
    <x v="35"/>
    <x v="2"/>
    <n v="18"/>
    <s v="хв"/>
    <x v="2"/>
    <m/>
    <n v="92"/>
    <n v="92"/>
    <n v="1"/>
    <n v="13"/>
    <n v="106"/>
    <n v="93"/>
    <m/>
    <n v="106"/>
    <d v="2018-07-01T00:00:00"/>
    <s v="РД"/>
    <s v="Стовп'язькаIРД"/>
    <n v="0"/>
    <n v="167"/>
    <n v="1"/>
    <n v="168"/>
    <n v="168"/>
    <n v="168"/>
    <n v="168"/>
    <m/>
    <m/>
    <m/>
    <s v="Стовп'язькаIВибіркова санітарна"/>
    <n v="42"/>
    <x v="2"/>
    <x v="7"/>
    <x v="7"/>
  </r>
  <r>
    <x v="3"/>
    <x v="4"/>
    <x v="0"/>
    <x v="21"/>
    <x v="12"/>
    <x v="0"/>
    <x v="0"/>
    <x v="5"/>
    <x v="44"/>
    <n v="2.2000000000000002"/>
    <s v="хв"/>
    <x v="2"/>
    <m/>
    <n v="29"/>
    <n v="29"/>
    <n v="1"/>
    <n v="4"/>
    <n v="34"/>
    <n v="30"/>
    <m/>
    <n v="34"/>
    <d v="2018-07-01T00:00:00"/>
    <s v="РД"/>
    <s v="ДівичівськаIРД"/>
    <n v="0"/>
    <n v="52"/>
    <n v="1"/>
    <n v="53"/>
    <n v="53"/>
    <n v="53"/>
    <n v="53"/>
    <m/>
    <m/>
    <m/>
    <s v="ДівичівськаIВибіркова санітарна"/>
    <n v="13.25"/>
    <x v="2"/>
    <x v="6"/>
    <x v="6"/>
  </r>
  <r>
    <x v="3"/>
    <x v="4"/>
    <x v="0"/>
    <x v="22"/>
    <x v="14"/>
    <x v="0"/>
    <x v="1"/>
    <x v="13"/>
    <x v="40"/>
    <n v="0.7"/>
    <s v="хв"/>
    <x v="2"/>
    <m/>
    <n v="24"/>
    <n v="24"/>
    <m/>
    <n v="3"/>
    <n v="27"/>
    <n v="24"/>
    <m/>
    <n v="27"/>
    <d v="2018-12-31T00:00:00"/>
    <s v="РД"/>
    <s v="КовалиньськаIРД"/>
    <n v="0"/>
    <n v="43"/>
    <n v="1"/>
    <n v="44"/>
    <n v="44"/>
    <n v="44"/>
    <n v="44"/>
    <m/>
    <m/>
    <m/>
    <s v="КовалиньськаIВибіркова санітарна"/>
    <n v="11"/>
    <x v="2"/>
    <x v="5"/>
    <x v="5"/>
  </r>
  <r>
    <x v="3"/>
    <x v="4"/>
    <x v="0"/>
    <x v="22"/>
    <x v="14"/>
    <x v="0"/>
    <x v="1"/>
    <x v="16"/>
    <x v="35"/>
    <n v="1.7"/>
    <s v="хв"/>
    <x v="2"/>
    <m/>
    <n v="39"/>
    <n v="39"/>
    <n v="1"/>
    <n v="5"/>
    <n v="45"/>
    <n v="40"/>
    <m/>
    <n v="45"/>
    <d v="2018-12-31T00:00:00"/>
    <s v="РД"/>
    <s v="КовалиньськаIРД"/>
    <n v="0"/>
    <n v="70"/>
    <n v="1"/>
    <n v="71"/>
    <n v="71"/>
    <n v="71"/>
    <n v="71"/>
    <m/>
    <m/>
    <m/>
    <s v="КовалиньськаIВибіркова санітарна"/>
    <n v="17.75"/>
    <x v="2"/>
    <x v="5"/>
    <x v="5"/>
  </r>
  <r>
    <x v="3"/>
    <x v="4"/>
    <x v="0"/>
    <x v="22"/>
    <x v="14"/>
    <x v="0"/>
    <x v="1"/>
    <x v="50"/>
    <x v="23"/>
    <n v="1.4"/>
    <s v="хв"/>
    <x v="2"/>
    <m/>
    <n v="82"/>
    <n v="82"/>
    <n v="2"/>
    <n v="9"/>
    <n v="93"/>
    <n v="84"/>
    <m/>
    <n v="93"/>
    <d v="2018-12-31T00:00:00"/>
    <s v="РД"/>
    <s v="КовалиньськаIРД"/>
    <n v="0"/>
    <n v="148"/>
    <n v="2"/>
    <n v="150"/>
    <n v="150"/>
    <n v="150"/>
    <n v="150"/>
    <m/>
    <m/>
    <m/>
    <s v="КовалиньськаIВибіркова санітарна"/>
    <n v="37.5"/>
    <x v="2"/>
    <x v="5"/>
    <x v="5"/>
  </r>
  <r>
    <x v="3"/>
    <x v="4"/>
    <x v="0"/>
    <x v="22"/>
    <x v="14"/>
    <x v="0"/>
    <x v="1"/>
    <x v="17"/>
    <x v="45"/>
    <n v="3.9"/>
    <s v="хв"/>
    <x v="2"/>
    <m/>
    <n v="32"/>
    <n v="32"/>
    <n v="1"/>
    <n v="4"/>
    <n v="37"/>
    <n v="33"/>
    <m/>
    <n v="37"/>
    <d v="2018-12-31T00:00:00"/>
    <s v="РД"/>
    <s v="ДівичівськаIРД"/>
    <n v="0"/>
    <n v="58"/>
    <n v="0"/>
    <n v="58"/>
    <n v="58"/>
    <n v="58"/>
    <n v="58"/>
    <m/>
    <m/>
    <m/>
    <s v="ДівичівськаIВибіркова санітарна"/>
    <n v="14.5"/>
    <x v="2"/>
    <x v="6"/>
    <x v="6"/>
  </r>
  <r>
    <x v="3"/>
    <x v="4"/>
    <x v="0"/>
    <x v="22"/>
    <x v="14"/>
    <x v="0"/>
    <x v="1"/>
    <x v="0"/>
    <x v="33"/>
    <n v="1.3"/>
    <s v="хв"/>
    <x v="2"/>
    <m/>
    <n v="30"/>
    <n v="30"/>
    <n v="1"/>
    <n v="4"/>
    <n v="35"/>
    <n v="31"/>
    <m/>
    <n v="35"/>
    <d v="2018-12-31T00:00:00"/>
    <s v="РД"/>
    <s v="ДівичівськаIРД"/>
    <n v="0"/>
    <n v="55"/>
    <n v="0"/>
    <n v="55"/>
    <n v="55"/>
    <n v="55"/>
    <n v="55"/>
    <m/>
    <m/>
    <m/>
    <s v="ДівичівськаIВибіркова санітарна"/>
    <n v="13.75"/>
    <x v="2"/>
    <x v="6"/>
    <x v="6"/>
  </r>
  <r>
    <x v="3"/>
    <x v="4"/>
    <x v="0"/>
    <x v="22"/>
    <x v="14"/>
    <x v="0"/>
    <x v="1"/>
    <x v="51"/>
    <x v="45"/>
    <n v="0.7"/>
    <s v="хв"/>
    <x v="2"/>
    <m/>
    <n v="12"/>
    <n v="12"/>
    <m/>
    <n v="2"/>
    <n v="14"/>
    <n v="12"/>
    <m/>
    <n v="14"/>
    <d v="2018-12-31T00:00:00"/>
    <s v="РД"/>
    <s v="ДівичівськаIРД"/>
    <n v="0"/>
    <n v="22"/>
    <n v="0"/>
    <n v="22"/>
    <n v="22"/>
    <n v="22"/>
    <n v="22"/>
    <m/>
    <m/>
    <m/>
    <s v="ДівичівськаIВибіркова санітарна"/>
    <n v="5.5"/>
    <x v="2"/>
    <x v="6"/>
    <x v="6"/>
  </r>
  <r>
    <x v="3"/>
    <x v="4"/>
    <x v="0"/>
    <x v="22"/>
    <x v="14"/>
    <x v="0"/>
    <x v="1"/>
    <x v="18"/>
    <x v="20"/>
    <n v="2.2999999999999998"/>
    <s v="хв"/>
    <x v="2"/>
    <m/>
    <n v="47"/>
    <n v="47"/>
    <n v="1"/>
    <n v="6"/>
    <n v="54"/>
    <n v="48"/>
    <m/>
    <n v="54"/>
    <d v="2018-12-31T00:00:00"/>
    <s v="РД"/>
    <s v="ДівичівськаIРД"/>
    <n v="0"/>
    <n v="84"/>
    <n v="1"/>
    <n v="85"/>
    <n v="85"/>
    <n v="85"/>
    <n v="85"/>
    <m/>
    <m/>
    <m/>
    <s v="ДівичівськаIВибіркова санітарна"/>
    <n v="21.25"/>
    <x v="2"/>
    <x v="6"/>
    <x v="6"/>
  </r>
  <r>
    <x v="3"/>
    <x v="4"/>
    <x v="0"/>
    <x v="22"/>
    <x v="14"/>
    <x v="0"/>
    <x v="1"/>
    <x v="39"/>
    <x v="10"/>
    <n v="2"/>
    <s v="хв"/>
    <x v="2"/>
    <m/>
    <n v="51"/>
    <n v="51"/>
    <n v="1"/>
    <n v="7"/>
    <n v="59"/>
    <n v="52"/>
    <m/>
    <n v="59"/>
    <d v="2018-12-31T00:00:00"/>
    <s v="РД"/>
    <s v="ДівичівськаIРД"/>
    <n v="0"/>
    <n v="92"/>
    <n v="1"/>
    <n v="93"/>
    <n v="93"/>
    <n v="93"/>
    <n v="93"/>
    <m/>
    <m/>
    <m/>
    <s v="ДівичівськаIВибіркова санітарна"/>
    <n v="23.25"/>
    <x v="2"/>
    <x v="6"/>
    <x v="6"/>
  </r>
  <r>
    <x v="1"/>
    <x v="4"/>
    <x v="0"/>
    <x v="23"/>
    <x v="7"/>
    <x v="0"/>
    <x v="0"/>
    <x v="52"/>
    <x v="29"/>
    <n v="12"/>
    <s v="хв"/>
    <x v="2"/>
    <m/>
    <n v="391"/>
    <n v="391"/>
    <n v="1"/>
    <n v="71"/>
    <n v="463"/>
    <n v="392"/>
    <m/>
    <n v="463"/>
    <d v="2018-07-01T00:00:00"/>
    <s v="РД"/>
    <s v="ЦиблівськаIРД"/>
    <n v="0"/>
    <n v="938"/>
    <n v="1"/>
    <n v="939"/>
    <n v="939"/>
    <n v="939"/>
    <n v="939"/>
    <m/>
    <m/>
    <m/>
    <s v="ЦиблівськаIВибіркова санітарна"/>
    <n v="234.75"/>
    <x v="2"/>
    <x v="2"/>
    <x v="2"/>
  </r>
  <r>
    <x v="1"/>
    <x v="4"/>
    <x v="0"/>
    <x v="24"/>
    <x v="15"/>
    <x v="0"/>
    <x v="0"/>
    <x v="31"/>
    <x v="2"/>
    <n v="13"/>
    <s v="хв"/>
    <x v="2"/>
    <m/>
    <n v="702"/>
    <n v="702"/>
    <n v="13"/>
    <n v="86"/>
    <n v="801"/>
    <n v="715"/>
    <m/>
    <n v="801"/>
    <d v="2018-09-01T00:00:00"/>
    <s v="РД"/>
    <s v="ЦиблівськаIРД"/>
    <n v="0"/>
    <n v="1686"/>
    <n v="12"/>
    <n v="1698"/>
    <n v="1698"/>
    <n v="1698"/>
    <n v="1698"/>
    <m/>
    <m/>
    <m/>
    <s v="ЦиблівськаIВибіркова санітарна"/>
    <n v="424.5"/>
    <x v="2"/>
    <x v="2"/>
    <x v="2"/>
  </r>
  <r>
    <x v="1"/>
    <x v="4"/>
    <x v="0"/>
    <x v="25"/>
    <x v="10"/>
    <x v="0"/>
    <x v="0"/>
    <x v="53"/>
    <x v="16"/>
    <n v="3.3"/>
    <s v="хв"/>
    <x v="2"/>
    <m/>
    <n v="145"/>
    <n v="145"/>
    <m/>
    <n v="25"/>
    <n v="170"/>
    <n v="145"/>
    <m/>
    <n v="170"/>
    <d v="2018-07-01T00:00:00"/>
    <s v="РД"/>
    <s v="ЦиблівськаIРД"/>
    <n v="0"/>
    <n v="349"/>
    <n v="0"/>
    <n v="349"/>
    <n v="349"/>
    <n v="349"/>
    <n v="349"/>
    <m/>
    <m/>
    <m/>
    <s v="ЦиблівськаIВибіркова санітарна"/>
    <n v="87.25"/>
    <x v="2"/>
    <x v="2"/>
    <x v="2"/>
  </r>
  <r>
    <x v="0"/>
    <x v="5"/>
    <x v="0"/>
    <x v="26"/>
    <x v="3"/>
    <x v="0"/>
    <x v="0"/>
    <x v="16"/>
    <x v="3"/>
    <n v="0.4"/>
    <s v="хв"/>
    <x v="2"/>
    <n v="54"/>
    <n v="82"/>
    <n v="136"/>
    <n v="3"/>
    <n v="17"/>
    <n v="156"/>
    <n v="139"/>
    <m/>
    <n v="156"/>
    <d v="2018-07-15T00:00:00"/>
    <s v="РД"/>
    <s v="КоржівськаIРД"/>
    <n v="13366"/>
    <n v="640"/>
    <n v="10"/>
    <n v="650"/>
    <n v="14016"/>
    <n v="14016"/>
    <n v="14016"/>
    <m/>
    <m/>
    <m/>
    <s v="КоржівськаIСуцільна санітарна"/>
    <n v="3504"/>
    <x v="0"/>
    <x v="0"/>
    <x v="0"/>
  </r>
  <r>
    <x v="0"/>
    <x v="5"/>
    <x v="0"/>
    <x v="26"/>
    <x v="3"/>
    <x v="0"/>
    <x v="0"/>
    <x v="48"/>
    <x v="10"/>
    <n v="0.9"/>
    <s v="хв"/>
    <x v="2"/>
    <n v="42"/>
    <n v="159"/>
    <n v="201"/>
    <n v="5"/>
    <n v="24"/>
    <n v="230"/>
    <n v="206"/>
    <m/>
    <n v="230"/>
    <d v="2018-07-15T00:00:00"/>
    <s v="РД"/>
    <s v="КоржівськаIРД"/>
    <n v="10162"/>
    <n v="1302"/>
    <n v="20"/>
    <n v="1322"/>
    <n v="11484"/>
    <n v="11484"/>
    <n v="11484"/>
    <m/>
    <m/>
    <m/>
    <s v="КоржівськаIСуцільна санітарна"/>
    <n v="2871"/>
    <x v="0"/>
    <x v="0"/>
    <x v="0"/>
  </r>
  <r>
    <x v="0"/>
    <x v="5"/>
    <x v="0"/>
    <x v="26"/>
    <x v="3"/>
    <x v="0"/>
    <x v="0"/>
    <x v="41"/>
    <x v="23"/>
    <n v="0.8"/>
    <s v="хв"/>
    <x v="2"/>
    <n v="34"/>
    <n v="144"/>
    <n v="178"/>
    <n v="4"/>
    <n v="21"/>
    <n v="203"/>
    <n v="182"/>
    <m/>
    <n v="203"/>
    <d v="2018-07-15T00:00:00"/>
    <s v="РД"/>
    <s v="КоржівськаIРД"/>
    <n v="8543"/>
    <n v="1125"/>
    <n v="14"/>
    <n v="1139"/>
    <n v="9682"/>
    <n v="9682"/>
    <n v="9682"/>
    <m/>
    <m/>
    <m/>
    <s v="КоржівськаIСуцільна санітарна"/>
    <n v="2420.5"/>
    <x v="0"/>
    <x v="0"/>
    <x v="0"/>
  </r>
  <r>
    <x v="0"/>
    <x v="5"/>
    <x v="0"/>
    <x v="26"/>
    <x v="3"/>
    <x v="0"/>
    <x v="0"/>
    <x v="7"/>
    <x v="29"/>
    <n v="0.5"/>
    <s v="хв"/>
    <x v="2"/>
    <n v="121"/>
    <n v="82"/>
    <n v="203"/>
    <n v="4"/>
    <n v="27"/>
    <n v="234"/>
    <n v="207"/>
    <m/>
    <n v="234"/>
    <d v="2018-07-15T00:00:00"/>
    <s v="РД"/>
    <s v="КоржівськаIРД"/>
    <n v="26472"/>
    <n v="643"/>
    <n v="13"/>
    <n v="656"/>
    <n v="27128"/>
    <n v="27128"/>
    <n v="27128"/>
    <m/>
    <m/>
    <m/>
    <s v="КоржівськаIСуцільна санітарна"/>
    <n v="6782"/>
    <x v="0"/>
    <x v="0"/>
    <x v="0"/>
  </r>
  <r>
    <x v="2"/>
    <x v="5"/>
    <x v="0"/>
    <x v="27"/>
    <x v="3"/>
    <x v="0"/>
    <x v="1"/>
    <x v="15"/>
    <x v="46"/>
    <n v="0.7"/>
    <s v="хв"/>
    <x v="2"/>
    <n v="35"/>
    <n v="147"/>
    <n v="182"/>
    <n v="4"/>
    <n v="20"/>
    <n v="206"/>
    <n v="186"/>
    <n v="1"/>
    <n v="207"/>
    <d v="2018-04-01T00:00:00"/>
    <s v="РД"/>
    <s v="ЖовтневськаIРД"/>
    <n v="5985"/>
    <n v="868"/>
    <n v="10"/>
    <n v="878"/>
    <n v="6863"/>
    <n v="6863"/>
    <n v="6863"/>
    <m/>
    <m/>
    <m/>
    <s v="ЖовтневськаIСуцільна санітарна"/>
    <n v="1715.75"/>
    <x v="2"/>
    <x v="3"/>
    <x v="3"/>
  </r>
  <r>
    <x v="2"/>
    <x v="5"/>
    <x v="0"/>
    <x v="27"/>
    <x v="3"/>
    <x v="0"/>
    <x v="1"/>
    <x v="15"/>
    <x v="47"/>
    <n v="0.8"/>
    <s v="хв"/>
    <x v="2"/>
    <n v="38"/>
    <n v="169"/>
    <n v="207"/>
    <n v="5"/>
    <n v="23"/>
    <n v="235"/>
    <n v="212"/>
    <m/>
    <n v="235"/>
    <d v="2018-04-01T00:00:00"/>
    <s v="РД"/>
    <s v="ЖовтневськаIРД"/>
    <n v="6720"/>
    <n v="1016"/>
    <n v="11"/>
    <n v="1027"/>
    <n v="7747"/>
    <n v="7747"/>
    <n v="7747"/>
    <m/>
    <m/>
    <m/>
    <s v="ЖовтневськаIСуцільна санітарна"/>
    <n v="1936.75"/>
    <x v="2"/>
    <x v="3"/>
    <x v="3"/>
  </r>
  <r>
    <x v="2"/>
    <x v="5"/>
    <x v="0"/>
    <x v="27"/>
    <x v="3"/>
    <x v="0"/>
    <x v="1"/>
    <x v="12"/>
    <x v="48"/>
    <n v="0.2"/>
    <s v="хв"/>
    <x v="2"/>
    <m/>
    <n v="78"/>
    <n v="78"/>
    <n v="2"/>
    <n v="9"/>
    <n v="89"/>
    <n v="80"/>
    <m/>
    <n v="89"/>
    <d v="2018-04-01T00:00:00"/>
    <s v="РД"/>
    <s v="ЖовтневськаIРД"/>
    <n v="0"/>
    <n v="462"/>
    <n v="4"/>
    <n v="466"/>
    <n v="466"/>
    <n v="466"/>
    <n v="466"/>
    <m/>
    <m/>
    <m/>
    <s v="ЖовтневськаIСуцільна санітарна"/>
    <n v="116.5"/>
    <x v="2"/>
    <x v="3"/>
    <x v="3"/>
  </r>
  <r>
    <x v="2"/>
    <x v="5"/>
    <x v="0"/>
    <x v="28"/>
    <x v="3"/>
    <x v="0"/>
    <x v="1"/>
    <x v="13"/>
    <x v="49"/>
    <n v="0.4"/>
    <s v="хв"/>
    <x v="2"/>
    <n v="21"/>
    <n v="78"/>
    <n v="99"/>
    <n v="1"/>
    <n v="14"/>
    <n v="114"/>
    <n v="100"/>
    <m/>
    <n v="114"/>
    <d v="2018-07-15T00:00:00"/>
    <s v="РД"/>
    <s v="КозлівськаIРД"/>
    <n v="2987"/>
    <n v="457"/>
    <n v="3"/>
    <n v="460"/>
    <n v="3447"/>
    <n v="3447"/>
    <n v="3447"/>
    <m/>
    <m/>
    <m/>
    <s v="КозлівськаIСуцільна санітарна"/>
    <n v="861.75"/>
    <x v="2"/>
    <x v="15"/>
    <x v="15"/>
  </r>
  <r>
    <x v="2"/>
    <x v="5"/>
    <x v="0"/>
    <x v="28"/>
    <x v="3"/>
    <x v="0"/>
    <x v="1"/>
    <x v="15"/>
    <x v="50"/>
    <n v="0.6"/>
    <s v="хв"/>
    <x v="2"/>
    <n v="32"/>
    <n v="108"/>
    <n v="140"/>
    <n v="2"/>
    <n v="21"/>
    <n v="163"/>
    <n v="142"/>
    <m/>
    <n v="163"/>
    <d v="2018-07-15T00:00:00"/>
    <s v="РД"/>
    <s v="ЖовтневськаIРД"/>
    <n v="4216"/>
    <n v="640"/>
    <n v="5"/>
    <n v="645"/>
    <n v="4861"/>
    <n v="4861"/>
    <n v="4861"/>
    <m/>
    <m/>
    <m/>
    <s v="ЖовтневськаIСуцільна санітарна"/>
    <n v="1215.25"/>
    <x v="2"/>
    <x v="3"/>
    <x v="3"/>
  </r>
  <r>
    <x v="2"/>
    <x v="5"/>
    <x v="0"/>
    <x v="28"/>
    <x v="3"/>
    <x v="0"/>
    <x v="1"/>
    <x v="15"/>
    <x v="51"/>
    <n v="0.1"/>
    <s v="хв"/>
    <x v="2"/>
    <m/>
    <n v="22"/>
    <n v="22"/>
    <m/>
    <n v="3"/>
    <n v="25"/>
    <n v="22"/>
    <m/>
    <n v="25"/>
    <d v="2018-07-15T00:00:00"/>
    <s v="РД"/>
    <s v="ЖовтневськаIРД"/>
    <n v="0"/>
    <n v="133"/>
    <n v="1"/>
    <n v="134"/>
    <n v="134"/>
    <n v="134"/>
    <n v="134"/>
    <m/>
    <m/>
    <m/>
    <s v="ЖовтневськаIСуцільна санітарна"/>
    <n v="33.5"/>
    <x v="2"/>
    <x v="3"/>
    <x v="3"/>
  </r>
  <r>
    <x v="2"/>
    <x v="5"/>
    <x v="0"/>
    <x v="28"/>
    <x v="3"/>
    <x v="0"/>
    <x v="1"/>
    <x v="54"/>
    <x v="52"/>
    <n v="0.6"/>
    <s v="хв"/>
    <x v="2"/>
    <n v="26"/>
    <n v="110"/>
    <n v="136"/>
    <n v="2"/>
    <n v="21"/>
    <n v="159"/>
    <n v="138"/>
    <m/>
    <n v="159"/>
    <d v="2018-07-15T00:00:00"/>
    <s v="РД"/>
    <s v="КозлівськаIРД"/>
    <n v="3518"/>
    <n v="661"/>
    <n v="5"/>
    <n v="666"/>
    <n v="4184"/>
    <n v="4184"/>
    <n v="4184"/>
    <m/>
    <m/>
    <m/>
    <s v="КозлівськаIСуцільна санітарна"/>
    <n v="1046"/>
    <x v="2"/>
    <x v="15"/>
    <x v="15"/>
  </r>
  <r>
    <x v="1"/>
    <x v="5"/>
    <x v="0"/>
    <x v="29"/>
    <x v="8"/>
    <x v="0"/>
    <x v="0"/>
    <x v="29"/>
    <x v="23"/>
    <n v="0.3"/>
    <s v="хв"/>
    <x v="2"/>
    <m/>
    <n v="40"/>
    <n v="40"/>
    <m/>
    <n v="6"/>
    <n v="46"/>
    <n v="40"/>
    <m/>
    <n v="46"/>
    <d v="2018-07-01T00:00:00"/>
    <s v="РД"/>
    <s v="ЦиблівськаIРД"/>
    <n v="0"/>
    <n v="193"/>
    <n v="1"/>
    <n v="194"/>
    <n v="194"/>
    <n v="194"/>
    <n v="194"/>
    <m/>
    <m/>
    <m/>
    <s v="ЦиблівськаIСуцільна санітарна"/>
    <n v="48.5"/>
    <x v="2"/>
    <x v="2"/>
    <x v="2"/>
  </r>
  <r>
    <x v="1"/>
    <x v="5"/>
    <x v="0"/>
    <x v="29"/>
    <x v="8"/>
    <x v="0"/>
    <x v="0"/>
    <x v="29"/>
    <x v="0"/>
    <n v="0.4"/>
    <s v="хв"/>
    <x v="2"/>
    <m/>
    <n v="76"/>
    <n v="76"/>
    <m/>
    <n v="14"/>
    <n v="90"/>
    <n v="76"/>
    <m/>
    <n v="90"/>
    <d v="2018-07-01T00:00:00"/>
    <s v="РД"/>
    <s v="ЦиблівськаIРД"/>
    <n v="0"/>
    <n v="364"/>
    <n v="0"/>
    <n v="364"/>
    <n v="364"/>
    <n v="364"/>
    <n v="364"/>
    <m/>
    <m/>
    <m/>
    <s v="ЦиблівськаIСуцільна санітарна"/>
    <n v="91"/>
    <x v="2"/>
    <x v="2"/>
    <x v="2"/>
  </r>
  <r>
    <x v="3"/>
    <x v="5"/>
    <x v="0"/>
    <x v="30"/>
    <x v="3"/>
    <x v="0"/>
    <x v="1"/>
    <x v="22"/>
    <x v="37"/>
    <n v="0.4"/>
    <s v="хв"/>
    <x v="2"/>
    <m/>
    <m/>
    <n v="0"/>
    <m/>
    <n v="18"/>
    <n v="18"/>
    <n v="0"/>
    <m/>
    <n v="18"/>
    <d v="2018-07-15T00:00:00"/>
    <s v="РД"/>
    <s v="КовалиньськаIРД"/>
    <n v="0"/>
    <n v="0"/>
    <n v="0"/>
    <n v="0"/>
    <n v="0"/>
    <n v="0"/>
    <n v="0"/>
    <m/>
    <m/>
    <m/>
    <s v="КовалиньськаIСуцільна санітарна"/>
    <n v="0"/>
    <x v="2"/>
    <x v="5"/>
    <x v="5"/>
  </r>
  <r>
    <x v="2"/>
    <x v="6"/>
    <x v="0"/>
    <x v="31"/>
    <x v="16"/>
    <x v="0"/>
    <x v="2"/>
    <x v="19"/>
    <x v="40"/>
    <n v="0.1"/>
    <s v="хв"/>
    <x v="2"/>
    <m/>
    <n v="9"/>
    <n v="9"/>
    <m/>
    <m/>
    <n v="9"/>
    <n v="9"/>
    <m/>
    <n v="9"/>
    <d v="2018-04-10T00:00:00"/>
    <s v="РД"/>
    <s v="ЖовтневськаIРД"/>
    <n v="0"/>
    <n v="54"/>
    <n v="0"/>
    <n v="54"/>
    <n v="54"/>
    <n v="54"/>
    <n v="54"/>
    <m/>
    <m/>
    <m/>
    <s v="ЖовтневськаIПриберання небезпечних дерев"/>
    <n v="13.5"/>
    <x v="2"/>
    <x v="3"/>
    <x v="3"/>
  </r>
  <r>
    <x v="3"/>
    <x v="7"/>
    <x v="0"/>
    <x v="32"/>
    <x v="13"/>
    <x v="0"/>
    <x v="1"/>
    <x v="21"/>
    <x v="30"/>
    <n v="0.25"/>
    <s v="мл"/>
    <x v="5"/>
    <m/>
    <n v="46"/>
    <n v="46"/>
    <n v="1"/>
    <n v="2"/>
    <n v="49"/>
    <n v="47"/>
    <m/>
    <n v="49"/>
    <d v="2018-04-01T00:00:00"/>
    <s v="РД"/>
    <s v="ДівичівськаIРД"/>
    <n v="0"/>
    <n v="157"/>
    <n v="2"/>
    <n v="159"/>
    <n v="159"/>
    <n v="159"/>
    <n v="159"/>
    <m/>
    <m/>
    <m/>
    <s v="ДівичівськаIРубка поодиноких дерев"/>
    <n v="39.75"/>
    <x v="2"/>
    <x v="6"/>
    <x v="6"/>
  </r>
  <r>
    <x v="2"/>
    <x v="4"/>
    <x v="0"/>
    <x v="33"/>
    <x v="17"/>
    <x v="0"/>
    <x v="1"/>
    <x v="55"/>
    <x v="16"/>
    <n v="1.3"/>
    <s v="хв"/>
    <x v="2"/>
    <m/>
    <n v="44"/>
    <n v="44"/>
    <n v="1"/>
    <n v="6"/>
    <n v="51"/>
    <n v="45"/>
    <n v="2"/>
    <n v="53"/>
    <d v="2018-12-31T00:00:00"/>
    <s v="РД"/>
    <s v="ЖовтневськаIРД"/>
    <n v="0"/>
    <n v="137"/>
    <n v="1"/>
    <n v="138"/>
    <n v="138"/>
    <n v="138"/>
    <n v="138"/>
    <m/>
    <m/>
    <m/>
    <s v="ЖовтневськаIВибіркова санітарна"/>
    <n v="34.5"/>
    <x v="2"/>
    <x v="3"/>
    <x v="3"/>
  </r>
  <r>
    <x v="2"/>
    <x v="4"/>
    <x v="0"/>
    <x v="33"/>
    <x v="17"/>
    <x v="0"/>
    <x v="1"/>
    <x v="16"/>
    <x v="3"/>
    <n v="0.4"/>
    <s v="хв"/>
    <x v="2"/>
    <m/>
    <n v="59"/>
    <n v="59"/>
    <n v="1"/>
    <n v="7"/>
    <n v="67"/>
    <n v="60"/>
    <m/>
    <n v="67"/>
    <d v="2018-12-31T00:00:00"/>
    <s v="РД"/>
    <s v="ЖовтневськаIРД"/>
    <n v="0"/>
    <n v="181"/>
    <n v="2"/>
    <n v="183"/>
    <n v="183"/>
    <n v="183"/>
    <n v="183"/>
    <m/>
    <m/>
    <m/>
    <s v="ЖовтневськаIВибіркова санітарна"/>
    <n v="45.75"/>
    <x v="2"/>
    <x v="3"/>
    <x v="3"/>
  </r>
  <r>
    <x v="2"/>
    <x v="4"/>
    <x v="0"/>
    <x v="33"/>
    <x v="17"/>
    <x v="0"/>
    <x v="1"/>
    <x v="6"/>
    <x v="25"/>
    <n v="2.4"/>
    <s v="хв"/>
    <x v="2"/>
    <m/>
    <n v="120"/>
    <n v="120"/>
    <n v="2"/>
    <n v="13"/>
    <n v="135"/>
    <n v="122"/>
    <m/>
    <n v="135"/>
    <d v="2018-12-31T00:00:00"/>
    <s v="РД"/>
    <s v="ЖовтневськаIРД"/>
    <n v="0"/>
    <n v="372"/>
    <n v="3"/>
    <n v="375"/>
    <n v="375"/>
    <n v="375"/>
    <n v="375"/>
    <m/>
    <m/>
    <m/>
    <s v="ЖовтневськаIВибіркова санітарна"/>
    <n v="93.75"/>
    <x v="2"/>
    <x v="3"/>
    <x v="3"/>
  </r>
  <r>
    <x v="2"/>
    <x v="4"/>
    <x v="0"/>
    <x v="33"/>
    <x v="17"/>
    <x v="0"/>
    <x v="1"/>
    <x v="21"/>
    <x v="24"/>
    <n v="1.1000000000000001"/>
    <s v="хв"/>
    <x v="2"/>
    <m/>
    <n v="75"/>
    <n v="75"/>
    <n v="1"/>
    <n v="10"/>
    <n v="86"/>
    <n v="76"/>
    <m/>
    <n v="86"/>
    <d v="2018-12-31T00:00:00"/>
    <s v="РД"/>
    <s v="ЖовтневськаIРД"/>
    <n v="0"/>
    <n v="225"/>
    <n v="1"/>
    <n v="226"/>
    <n v="226"/>
    <n v="226"/>
    <n v="226"/>
    <m/>
    <m/>
    <m/>
    <s v="ЖовтневськаIВибіркова санітарна"/>
    <n v="56.5"/>
    <x v="2"/>
    <x v="3"/>
    <x v="3"/>
  </r>
  <r>
    <x v="2"/>
    <x v="4"/>
    <x v="0"/>
    <x v="33"/>
    <x v="17"/>
    <x v="0"/>
    <x v="1"/>
    <x v="21"/>
    <x v="31"/>
    <n v="0.6"/>
    <s v="хв"/>
    <x v="2"/>
    <m/>
    <n v="78"/>
    <n v="78"/>
    <n v="1"/>
    <n v="11"/>
    <n v="90"/>
    <n v="79"/>
    <m/>
    <n v="90"/>
    <d v="2018-12-31T00:00:00"/>
    <s v="РД"/>
    <s v="ЖовтневськаIРД"/>
    <n v="0"/>
    <n v="234"/>
    <n v="1"/>
    <n v="235"/>
    <n v="235"/>
    <n v="235"/>
    <n v="235"/>
    <m/>
    <m/>
    <m/>
    <s v="ЖовтневськаIВибіркова санітарна"/>
    <n v="58.75"/>
    <x v="2"/>
    <x v="3"/>
    <x v="3"/>
  </r>
  <r>
    <x v="2"/>
    <x v="4"/>
    <x v="0"/>
    <x v="33"/>
    <x v="17"/>
    <x v="0"/>
    <x v="1"/>
    <x v="56"/>
    <x v="12"/>
    <n v="5.9"/>
    <s v="хв"/>
    <x v="2"/>
    <m/>
    <n v="193"/>
    <n v="193"/>
    <n v="3"/>
    <n v="24"/>
    <n v="220"/>
    <n v="196"/>
    <m/>
    <n v="220"/>
    <d v="2018-12-31T00:00:00"/>
    <s v="РД"/>
    <s v="ЖовтневськаIРД"/>
    <n v="0"/>
    <n v="578"/>
    <n v="4"/>
    <n v="582"/>
    <n v="582"/>
    <n v="582"/>
    <n v="582"/>
    <m/>
    <m/>
    <m/>
    <s v="ЖовтневськаIВибіркова санітарна"/>
    <n v="145.5"/>
    <x v="2"/>
    <x v="3"/>
    <x v="3"/>
  </r>
  <r>
    <x v="2"/>
    <x v="4"/>
    <x v="0"/>
    <x v="33"/>
    <x v="17"/>
    <x v="0"/>
    <x v="1"/>
    <x v="56"/>
    <x v="37"/>
    <n v="3.5"/>
    <s v="хв"/>
    <x v="2"/>
    <m/>
    <n v="143"/>
    <n v="143"/>
    <n v="2"/>
    <n v="20"/>
    <n v="165"/>
    <n v="145"/>
    <m/>
    <n v="165"/>
    <d v="2018-12-31T00:00:00"/>
    <s v="РД"/>
    <s v="ЖовтневськаIРД"/>
    <n v="0"/>
    <n v="427"/>
    <n v="2"/>
    <n v="429"/>
    <n v="429"/>
    <n v="429"/>
    <n v="429"/>
    <m/>
    <m/>
    <m/>
    <s v="ЖовтневськаIВибіркова санітарна"/>
    <n v="107.25"/>
    <x v="2"/>
    <x v="3"/>
    <x v="3"/>
  </r>
  <r>
    <x v="3"/>
    <x v="5"/>
    <x v="0"/>
    <x v="34"/>
    <x v="18"/>
    <x v="0"/>
    <x v="1"/>
    <x v="23"/>
    <x v="0"/>
    <n v="0.6"/>
    <s v="хв"/>
    <x v="2"/>
    <n v="57"/>
    <n v="127"/>
    <n v="184"/>
    <n v="6"/>
    <n v="23"/>
    <n v="213"/>
    <n v="190"/>
    <m/>
    <n v="213"/>
    <d v="2018-12-31T00:00:00"/>
    <s v="РД"/>
    <s v="КовалиньськаIРД"/>
    <n v="6420"/>
    <n v="477"/>
    <n v="10"/>
    <n v="487"/>
    <n v="6907"/>
    <n v="6907"/>
    <n v="6907"/>
    <m/>
    <m/>
    <m/>
    <s v="КовалиньськаIСуцільна санітарна"/>
    <n v="1726.75"/>
    <x v="2"/>
    <x v="5"/>
    <x v="5"/>
  </r>
  <r>
    <x v="3"/>
    <x v="5"/>
    <x v="0"/>
    <x v="34"/>
    <x v="18"/>
    <x v="0"/>
    <x v="1"/>
    <x v="42"/>
    <x v="53"/>
    <n v="0.7"/>
    <s v="хв"/>
    <x v="2"/>
    <n v="8"/>
    <n v="110"/>
    <n v="118"/>
    <n v="1"/>
    <n v="19"/>
    <n v="138"/>
    <n v="119"/>
    <m/>
    <n v="138"/>
    <d v="2018-12-31T00:00:00"/>
    <s v="РД"/>
    <s v="КовалиньськаIРД"/>
    <n v="683"/>
    <n v="397"/>
    <n v="2"/>
    <n v="399"/>
    <n v="1082"/>
    <n v="1082"/>
    <n v="1082"/>
    <m/>
    <m/>
    <m/>
    <s v="КовалиньськаIСуцільна санітарна"/>
    <n v="270.5"/>
    <x v="2"/>
    <x v="5"/>
    <x v="5"/>
  </r>
  <r>
    <x v="2"/>
    <x v="6"/>
    <x v="0"/>
    <x v="35"/>
    <x v="19"/>
    <x v="0"/>
    <x v="1"/>
    <x v="6"/>
    <x v="37"/>
    <n v="1.1000000000000001"/>
    <s v="тл"/>
    <x v="3"/>
    <m/>
    <n v="18"/>
    <n v="18"/>
    <n v="1"/>
    <n v="1"/>
    <n v="20"/>
    <n v="19"/>
    <n v="25"/>
    <n v="45"/>
    <d v="2018-12-31T00:00:00"/>
    <s v="РД"/>
    <s v="ЖовтневськаIРД"/>
    <n v="0"/>
    <n v="145"/>
    <n v="2"/>
    <n v="147"/>
    <n v="147"/>
    <n v="147"/>
    <n v="147"/>
    <m/>
    <m/>
    <m/>
    <s v="ЖовтневськаIПриберання небезпечних дерев"/>
    <n v="36.75"/>
    <x v="2"/>
    <x v="3"/>
    <x v="3"/>
  </r>
  <r>
    <x v="2"/>
    <x v="1"/>
    <x v="0"/>
    <x v="36"/>
    <x v="19"/>
    <x v="0"/>
    <x v="2"/>
    <x v="57"/>
    <x v="21"/>
    <n v="0.9"/>
    <s v="тл"/>
    <x v="3"/>
    <m/>
    <m/>
    <n v="0"/>
    <m/>
    <n v="8"/>
    <n v="8"/>
    <n v="0"/>
    <m/>
    <n v="8"/>
    <d v="2018-05-01T00:00:00"/>
    <s v="РД"/>
    <s v="ВеликокаратульськаIРД"/>
    <n v="0"/>
    <n v="0"/>
    <n v="0"/>
    <n v="0"/>
    <n v="0"/>
    <n v="0"/>
    <n v="0"/>
    <m/>
    <m/>
    <m/>
    <s v="ВеликокаратульськаIПрочистка"/>
    <n v="0"/>
    <x v="2"/>
    <x v="4"/>
    <x v="4"/>
  </r>
  <r>
    <x v="1"/>
    <x v="3"/>
    <x v="0"/>
    <x v="37"/>
    <x v="20"/>
    <x v="1"/>
    <x v="0"/>
    <x v="34"/>
    <x v="18"/>
    <n v="4.4000000000000004"/>
    <s v="хв"/>
    <x v="2"/>
    <n v="6"/>
    <n v="219"/>
    <n v="225"/>
    <n v="4"/>
    <n v="30"/>
    <n v="259"/>
    <n v="229"/>
    <m/>
    <n v="259"/>
    <d v="2018-10-31T00:00:00"/>
    <s v="РД"/>
    <s v="ЦиблівськаIIРД"/>
    <n v="345"/>
    <n v="526"/>
    <n v="4"/>
    <n v="530"/>
    <n v="875"/>
    <n v="875"/>
    <m/>
    <n v="875"/>
    <m/>
    <m/>
    <s v="ЦиблівськаIIПрохідна"/>
    <n v="218.75"/>
    <x v="2"/>
    <x v="2"/>
    <x v="2"/>
  </r>
  <r>
    <x v="1"/>
    <x v="3"/>
    <x v="0"/>
    <x v="38"/>
    <x v="21"/>
    <x v="1"/>
    <x v="0"/>
    <x v="58"/>
    <x v="32"/>
    <n v="10"/>
    <s v="хв"/>
    <x v="2"/>
    <n v="7"/>
    <n v="572"/>
    <n v="579"/>
    <n v="4"/>
    <n v="90"/>
    <n v="673"/>
    <n v="583"/>
    <m/>
    <n v="673"/>
    <d v="2018-10-31T00:00:00"/>
    <s v="РД"/>
    <s v="ЦиблівськаIIРД"/>
    <n v="419"/>
    <n v="1372"/>
    <n v="4"/>
    <n v="1376"/>
    <n v="1795"/>
    <n v="1795"/>
    <m/>
    <n v="1795"/>
    <m/>
    <m/>
    <s v="ЦиблівськаIIПрохідна"/>
    <n v="448.75"/>
    <x v="2"/>
    <x v="2"/>
    <x v="2"/>
  </r>
  <r>
    <x v="4"/>
    <x v="6"/>
    <x v="0"/>
    <x v="39"/>
    <x v="22"/>
    <x v="1"/>
    <x v="1"/>
    <x v="40"/>
    <x v="23"/>
    <n v="1"/>
    <s v="хв"/>
    <x v="2"/>
    <m/>
    <n v="32"/>
    <n v="32"/>
    <n v="1"/>
    <n v="1"/>
    <n v="34"/>
    <n v="33"/>
    <m/>
    <n v="34"/>
    <d v="2018-10-31T00:00:00"/>
    <s v="РД"/>
    <s v="СоснівськаIIРД"/>
    <n v="0"/>
    <n v="192"/>
    <n v="1"/>
    <n v="193"/>
    <n v="193"/>
    <n v="193"/>
    <m/>
    <n v="193"/>
    <m/>
    <m/>
    <s v="СоснівськаIIПриберання небезпечних дерев"/>
    <n v="48.25"/>
    <x v="2"/>
    <x v="10"/>
    <x v="10"/>
  </r>
  <r>
    <x v="4"/>
    <x v="6"/>
    <x v="0"/>
    <x v="39"/>
    <x v="22"/>
    <x v="1"/>
    <x v="1"/>
    <x v="37"/>
    <x v="0"/>
    <n v="1.8"/>
    <s v="хв"/>
    <x v="2"/>
    <m/>
    <n v="49"/>
    <n v="49"/>
    <n v="1"/>
    <n v="2"/>
    <n v="52"/>
    <n v="50"/>
    <m/>
    <n v="52"/>
    <d v="2018-10-31T00:00:00"/>
    <s v="РД"/>
    <s v="СоснівськаIIРД"/>
    <n v="0"/>
    <n v="296"/>
    <n v="1"/>
    <n v="297"/>
    <n v="297"/>
    <n v="297"/>
    <m/>
    <n v="297"/>
    <m/>
    <m/>
    <s v="СоснівськаIIПриберання небезпечних дерев"/>
    <n v="74.25"/>
    <x v="2"/>
    <x v="10"/>
    <x v="10"/>
  </r>
  <r>
    <x v="4"/>
    <x v="6"/>
    <x v="0"/>
    <x v="39"/>
    <x v="22"/>
    <x v="1"/>
    <x v="1"/>
    <x v="59"/>
    <x v="32"/>
    <n v="1.4"/>
    <s v="хв"/>
    <x v="2"/>
    <n v="9"/>
    <n v="79"/>
    <n v="88"/>
    <n v="2"/>
    <n v="4"/>
    <n v="94"/>
    <n v="90"/>
    <m/>
    <n v="94"/>
    <d v="2018-10-31T00:00:00"/>
    <s v="РД"/>
    <s v="ПомоклівськаIIРД"/>
    <n v="1359"/>
    <n v="472"/>
    <n v="4"/>
    <n v="476"/>
    <n v="1835"/>
    <n v="1835"/>
    <m/>
    <n v="1835"/>
    <m/>
    <m/>
    <s v="ПомоклівськаIIПриберання небезпечних дерев"/>
    <n v="458.75"/>
    <x v="2"/>
    <x v="9"/>
    <x v="9"/>
  </r>
  <r>
    <x v="4"/>
    <x v="6"/>
    <x v="0"/>
    <x v="39"/>
    <x v="22"/>
    <x v="1"/>
    <x v="1"/>
    <x v="60"/>
    <x v="18"/>
    <n v="1.3"/>
    <s v="хв"/>
    <x v="2"/>
    <n v="2"/>
    <n v="67"/>
    <n v="69"/>
    <n v="1"/>
    <n v="5"/>
    <n v="75"/>
    <n v="70"/>
    <m/>
    <n v="75"/>
    <d v="2018-10-31T00:00:00"/>
    <s v="РД"/>
    <s v="ПомоклівськаIIРД"/>
    <n v="236"/>
    <n v="399"/>
    <n v="2"/>
    <n v="401"/>
    <n v="637"/>
    <n v="637"/>
    <m/>
    <n v="637"/>
    <m/>
    <m/>
    <s v="ПомоклівськаIIПриберання небезпечних дерев"/>
    <n v="159.25"/>
    <x v="2"/>
    <x v="9"/>
    <x v="9"/>
  </r>
  <r>
    <x v="4"/>
    <x v="6"/>
    <x v="0"/>
    <x v="39"/>
    <x v="22"/>
    <x v="1"/>
    <x v="1"/>
    <x v="61"/>
    <x v="25"/>
    <n v="1.2"/>
    <s v="хв"/>
    <x v="2"/>
    <m/>
    <n v="34"/>
    <n v="34"/>
    <m/>
    <n v="2"/>
    <n v="36"/>
    <n v="34"/>
    <m/>
    <n v="36"/>
    <d v="2018-10-31T00:00:00"/>
    <s v="РД"/>
    <s v="СоснівськаIIРД"/>
    <n v="0"/>
    <n v="205"/>
    <n v="0"/>
    <n v="205"/>
    <n v="205"/>
    <n v="205"/>
    <m/>
    <n v="205"/>
    <m/>
    <m/>
    <s v="СоснівськаIIПриберання небезпечних дерев"/>
    <n v="51.25"/>
    <x v="2"/>
    <x v="10"/>
    <x v="10"/>
  </r>
  <r>
    <x v="1"/>
    <x v="2"/>
    <x v="0"/>
    <x v="40"/>
    <x v="23"/>
    <x v="1"/>
    <x v="0"/>
    <x v="62"/>
    <x v="0"/>
    <n v="4.5999999999999996"/>
    <s v="хв"/>
    <x v="2"/>
    <m/>
    <n v="82"/>
    <n v="82"/>
    <m/>
    <n v="4"/>
    <n v="86"/>
    <n v="82"/>
    <m/>
    <n v="86"/>
    <d v="2018-10-31T00:00:00"/>
    <s v="РД"/>
    <s v="ЦиблівськаIIРД"/>
    <n v="0"/>
    <n v="0"/>
    <n v="0"/>
    <n v="0"/>
    <n v="0"/>
    <n v="0"/>
    <m/>
    <n v="0"/>
    <m/>
    <m/>
    <s v="ЦиблівськаIIПрорідження"/>
    <n v="0"/>
    <x v="2"/>
    <x v="2"/>
    <x v="2"/>
  </r>
  <r>
    <x v="1"/>
    <x v="2"/>
    <x v="0"/>
    <x v="40"/>
    <x v="23"/>
    <x v="1"/>
    <x v="0"/>
    <x v="62"/>
    <x v="23"/>
    <n v="0.5"/>
    <s v="хв"/>
    <x v="2"/>
    <m/>
    <n v="12"/>
    <n v="12"/>
    <m/>
    <m/>
    <n v="12"/>
    <n v="12"/>
    <m/>
    <n v="12"/>
    <d v="2018-10-31T00:00:00"/>
    <s v="РД"/>
    <s v="ЦиблівськаIIРД"/>
    <n v="0"/>
    <n v="0"/>
    <n v="0"/>
    <n v="0"/>
    <n v="0"/>
    <n v="0"/>
    <m/>
    <n v="0"/>
    <m/>
    <m/>
    <s v="ЦиблівськаIIПрорідження"/>
    <n v="0"/>
    <x v="2"/>
    <x v="2"/>
    <x v="2"/>
  </r>
  <r>
    <x v="0"/>
    <x v="2"/>
    <x v="0"/>
    <x v="41"/>
    <x v="23"/>
    <x v="1"/>
    <x v="0"/>
    <x v="39"/>
    <x v="30"/>
    <n v="5.2"/>
    <s v="хв"/>
    <x v="2"/>
    <m/>
    <n v="113"/>
    <n v="113"/>
    <m/>
    <n v="6"/>
    <n v="119"/>
    <n v="113"/>
    <m/>
    <n v="119"/>
    <d v="2018-12-31T00:00:00"/>
    <s v="РД"/>
    <s v="СеменівськаIIРД"/>
    <n v="0"/>
    <n v="0"/>
    <n v="0"/>
    <n v="0"/>
    <n v="0"/>
    <n v="0"/>
    <m/>
    <n v="0"/>
    <m/>
    <m/>
    <s v="СеменівськаIIПрорідження"/>
    <n v="0"/>
    <x v="0"/>
    <x v="12"/>
    <x v="12"/>
  </r>
  <r>
    <x v="0"/>
    <x v="2"/>
    <x v="0"/>
    <x v="41"/>
    <x v="23"/>
    <x v="1"/>
    <x v="1"/>
    <x v="29"/>
    <x v="29"/>
    <n v="28.5"/>
    <s v="хв"/>
    <x v="2"/>
    <m/>
    <n v="354"/>
    <n v="354"/>
    <m/>
    <n v="8"/>
    <n v="362"/>
    <n v="354"/>
    <m/>
    <n v="362"/>
    <d v="2018-12-31T00:00:00"/>
    <s v="РД"/>
    <s v="СеменівськаIIРД"/>
    <n v="0"/>
    <n v="0"/>
    <n v="0"/>
    <n v="0"/>
    <n v="0"/>
    <n v="0"/>
    <m/>
    <n v="0"/>
    <m/>
    <m/>
    <s v="СеменівськаIIПрорідження"/>
    <n v="0"/>
    <x v="0"/>
    <x v="12"/>
    <x v="12"/>
  </r>
  <r>
    <x v="0"/>
    <x v="3"/>
    <x v="0"/>
    <x v="42"/>
    <x v="24"/>
    <x v="1"/>
    <x v="0"/>
    <x v="45"/>
    <x v="23"/>
    <n v="0.5"/>
    <s v="хв"/>
    <x v="2"/>
    <n v="1"/>
    <n v="17"/>
    <n v="18"/>
    <m/>
    <n v="3"/>
    <n v="21"/>
    <n v="18"/>
    <m/>
    <n v="21"/>
    <d v="2018-12-31T00:00:00"/>
    <s v="РД"/>
    <s v="КоржівськаIIРД"/>
    <n v="85"/>
    <n v="68"/>
    <m/>
    <n v="68"/>
    <n v="153"/>
    <n v="153"/>
    <m/>
    <n v="153"/>
    <m/>
    <m/>
    <s v="КоржівськаIIПрохідна"/>
    <n v="38.25"/>
    <x v="0"/>
    <x v="0"/>
    <x v="0"/>
  </r>
  <r>
    <x v="0"/>
    <x v="3"/>
    <x v="0"/>
    <x v="42"/>
    <x v="24"/>
    <x v="1"/>
    <x v="0"/>
    <x v="63"/>
    <x v="2"/>
    <n v="0.7"/>
    <s v="хв"/>
    <x v="2"/>
    <n v="3"/>
    <n v="32"/>
    <n v="35"/>
    <n v="1"/>
    <n v="5"/>
    <n v="41"/>
    <n v="36"/>
    <m/>
    <n v="41"/>
    <d v="2018-12-31T00:00:00"/>
    <s v="РД"/>
    <s v="КоржівськаIIРД"/>
    <n v="349"/>
    <n v="126"/>
    <n v="1"/>
    <n v="127"/>
    <n v="476"/>
    <n v="476"/>
    <m/>
    <n v="476"/>
    <m/>
    <m/>
    <s v="КоржівськаIIПрохідна"/>
    <n v="119"/>
    <x v="0"/>
    <x v="0"/>
    <x v="0"/>
  </r>
  <r>
    <x v="0"/>
    <x v="6"/>
    <x v="0"/>
    <x v="43"/>
    <x v="24"/>
    <x v="1"/>
    <x v="2"/>
    <x v="50"/>
    <x v="10"/>
    <n v="0.7"/>
    <s v="хв"/>
    <x v="2"/>
    <m/>
    <n v="23"/>
    <n v="23"/>
    <m/>
    <n v="1"/>
    <n v="24"/>
    <n v="23"/>
    <m/>
    <n v="24"/>
    <d v="2018-10-31T00:00:00"/>
    <s v="РД"/>
    <s v="КоржівськаIIРД"/>
    <n v="0"/>
    <n v="178"/>
    <n v="0"/>
    <n v="178"/>
    <n v="178"/>
    <n v="178"/>
    <m/>
    <n v="178"/>
    <m/>
    <m/>
    <s v="КоржівськаIIПриберання небезпечних дерев"/>
    <n v="44.5"/>
    <x v="0"/>
    <x v="0"/>
    <x v="0"/>
  </r>
  <r>
    <x v="0"/>
    <x v="6"/>
    <x v="0"/>
    <x v="43"/>
    <x v="24"/>
    <x v="1"/>
    <x v="2"/>
    <x v="41"/>
    <x v="0"/>
    <n v="1.6"/>
    <s v="хв"/>
    <x v="2"/>
    <m/>
    <n v="2"/>
    <n v="2"/>
    <m/>
    <m/>
    <n v="2"/>
    <n v="2"/>
    <m/>
    <n v="2"/>
    <d v="2018-10-31T00:00:00"/>
    <s v="РД"/>
    <s v="КоржівськаIIРД"/>
    <n v="0"/>
    <n v="19"/>
    <n v="0"/>
    <n v="19"/>
    <n v="19"/>
    <n v="19"/>
    <m/>
    <n v="19"/>
    <m/>
    <m/>
    <s v="КоржівськаIIПриберання небезпечних дерев"/>
    <n v="4.75"/>
    <x v="0"/>
    <x v="0"/>
    <x v="0"/>
  </r>
  <r>
    <x v="0"/>
    <x v="6"/>
    <x v="0"/>
    <x v="43"/>
    <x v="24"/>
    <x v="1"/>
    <x v="2"/>
    <x v="0"/>
    <x v="21"/>
    <n v="1.1000000000000001"/>
    <s v="хв"/>
    <x v="2"/>
    <n v="2"/>
    <n v="34"/>
    <n v="36"/>
    <m/>
    <n v="1"/>
    <n v="37"/>
    <n v="36"/>
    <m/>
    <n v="37"/>
    <d v="2018-10-31T00:00:00"/>
    <s v="РД"/>
    <s v="КоржівськаIIРД"/>
    <n v="449"/>
    <n v="270"/>
    <n v="0"/>
    <n v="270"/>
    <n v="719"/>
    <n v="719"/>
    <m/>
    <n v="719"/>
    <m/>
    <m/>
    <s v="КоржівськаIIПриберання небезпечних дерев"/>
    <n v="179.75"/>
    <x v="0"/>
    <x v="0"/>
    <x v="0"/>
  </r>
  <r>
    <x v="0"/>
    <x v="6"/>
    <x v="0"/>
    <x v="43"/>
    <x v="24"/>
    <x v="1"/>
    <x v="2"/>
    <x v="18"/>
    <x v="44"/>
    <n v="1.6"/>
    <s v="хв"/>
    <x v="2"/>
    <n v="2"/>
    <n v="38"/>
    <n v="40"/>
    <m/>
    <n v="2"/>
    <n v="42"/>
    <n v="40"/>
    <m/>
    <n v="42"/>
    <d v="2018-10-31T00:00:00"/>
    <s v="РД"/>
    <s v="КоржівськаIIРД"/>
    <n v="419"/>
    <n v="317"/>
    <n v="0"/>
    <n v="317"/>
    <n v="736"/>
    <n v="736"/>
    <m/>
    <n v="736"/>
    <m/>
    <m/>
    <s v="КоржівськаIIПриберання небезпечних дерев"/>
    <n v="184"/>
    <x v="0"/>
    <x v="0"/>
    <x v="0"/>
  </r>
  <r>
    <x v="0"/>
    <x v="6"/>
    <x v="0"/>
    <x v="43"/>
    <x v="24"/>
    <x v="1"/>
    <x v="2"/>
    <x v="18"/>
    <x v="54"/>
    <n v="0.6"/>
    <s v="хв"/>
    <x v="2"/>
    <m/>
    <n v="16"/>
    <n v="16"/>
    <m/>
    <n v="1"/>
    <n v="17"/>
    <n v="16"/>
    <m/>
    <n v="17"/>
    <d v="2018-10-31T00:00:00"/>
    <s v="РД"/>
    <s v="КоржівськаIIРД"/>
    <n v="0"/>
    <n v="126"/>
    <n v="0"/>
    <n v="126"/>
    <n v="126"/>
    <n v="126"/>
    <m/>
    <n v="126"/>
    <m/>
    <m/>
    <s v="КоржівськаIIПриберання небезпечних дерев"/>
    <n v="31.5"/>
    <x v="0"/>
    <x v="0"/>
    <x v="0"/>
  </r>
  <r>
    <x v="4"/>
    <x v="6"/>
    <x v="0"/>
    <x v="44"/>
    <x v="25"/>
    <x v="1"/>
    <x v="1"/>
    <x v="33"/>
    <x v="44"/>
    <n v="1.4"/>
    <s v="хв"/>
    <x v="2"/>
    <m/>
    <n v="49"/>
    <n v="49"/>
    <n v="1"/>
    <n v="2"/>
    <n v="52"/>
    <n v="50"/>
    <m/>
    <n v="52"/>
    <d v="2018-10-31T00:00:00"/>
    <s v="РД"/>
    <s v="СомководолинівськаIIРД"/>
    <n v="0"/>
    <n v="296"/>
    <n v="2"/>
    <n v="298"/>
    <n v="298"/>
    <n v="298"/>
    <m/>
    <n v="298"/>
    <m/>
    <m/>
    <s v="СомководолинівськаIIПриберання небезпечних дерев"/>
    <n v="74.5"/>
    <x v="2"/>
    <x v="8"/>
    <x v="8"/>
  </r>
  <r>
    <x v="4"/>
    <x v="6"/>
    <x v="0"/>
    <x v="44"/>
    <x v="25"/>
    <x v="1"/>
    <x v="1"/>
    <x v="24"/>
    <x v="29"/>
    <n v="0.7"/>
    <s v="хв"/>
    <x v="2"/>
    <m/>
    <n v="40"/>
    <n v="40"/>
    <n v="1"/>
    <n v="2"/>
    <n v="43"/>
    <n v="41"/>
    <m/>
    <n v="43"/>
    <d v="2018-10-31T00:00:00"/>
    <s v="РД"/>
    <s v="СоснівськаIIРД"/>
    <n v="0"/>
    <n v="242"/>
    <n v="2"/>
    <n v="244"/>
    <n v="244"/>
    <n v="244"/>
    <m/>
    <n v="244"/>
    <m/>
    <m/>
    <s v="СоснівськаIIПриберання небезпечних дерев"/>
    <n v="61"/>
    <x v="2"/>
    <x v="10"/>
    <x v="10"/>
  </r>
  <r>
    <x v="4"/>
    <x v="6"/>
    <x v="0"/>
    <x v="44"/>
    <x v="25"/>
    <x v="1"/>
    <x v="1"/>
    <x v="24"/>
    <x v="18"/>
    <n v="0.9"/>
    <s v="хв"/>
    <x v="2"/>
    <m/>
    <n v="41"/>
    <n v="41"/>
    <n v="1"/>
    <n v="2"/>
    <n v="44"/>
    <n v="42"/>
    <m/>
    <n v="44"/>
    <d v="2018-10-31T00:00:00"/>
    <s v="РД"/>
    <s v="СоснівськаIIРД"/>
    <n v="0"/>
    <n v="244"/>
    <n v="2"/>
    <n v="246"/>
    <n v="246"/>
    <n v="246"/>
    <m/>
    <n v="246"/>
    <m/>
    <m/>
    <s v="СоснівськаIIПриберання небезпечних дерев"/>
    <n v="61.5"/>
    <x v="2"/>
    <x v="10"/>
    <x v="10"/>
  </r>
  <r>
    <x v="4"/>
    <x v="6"/>
    <x v="0"/>
    <x v="44"/>
    <x v="25"/>
    <x v="1"/>
    <x v="1"/>
    <x v="40"/>
    <x v="2"/>
    <n v="0.5"/>
    <s v="хв"/>
    <x v="2"/>
    <n v="2"/>
    <n v="20"/>
    <n v="22"/>
    <m/>
    <n v="1"/>
    <n v="23"/>
    <n v="22"/>
    <m/>
    <n v="23"/>
    <d v="2018-10-31T00:00:00"/>
    <s v="РД"/>
    <s v="СоснівськаIIРД"/>
    <n v="229"/>
    <n v="123"/>
    <n v="0"/>
    <n v="123"/>
    <n v="352"/>
    <n v="352"/>
    <m/>
    <n v="352"/>
    <m/>
    <m/>
    <s v="СоснівськаIIПриберання небезпечних дерев"/>
    <n v="88"/>
    <x v="2"/>
    <x v="10"/>
    <x v="10"/>
  </r>
  <r>
    <x v="4"/>
    <x v="6"/>
    <x v="0"/>
    <x v="44"/>
    <x v="25"/>
    <x v="1"/>
    <x v="1"/>
    <x v="40"/>
    <x v="29"/>
    <n v="0.5"/>
    <s v="хв"/>
    <x v="2"/>
    <n v="2"/>
    <n v="29"/>
    <n v="31"/>
    <n v="1"/>
    <n v="2"/>
    <n v="34"/>
    <n v="32"/>
    <m/>
    <n v="34"/>
    <d v="2018-10-31T00:00:00"/>
    <s v="РД"/>
    <s v="СоснівськаIIРД"/>
    <n v="357"/>
    <n v="176"/>
    <n v="2"/>
    <n v="178"/>
    <n v="535"/>
    <n v="535"/>
    <m/>
    <n v="535"/>
    <m/>
    <m/>
    <s v="СоснівськаIIПриберання небезпечних дерев"/>
    <n v="133.75"/>
    <x v="2"/>
    <x v="10"/>
    <x v="10"/>
  </r>
  <r>
    <x v="4"/>
    <x v="6"/>
    <x v="0"/>
    <x v="44"/>
    <x v="25"/>
    <x v="1"/>
    <x v="1"/>
    <x v="59"/>
    <x v="37"/>
    <n v="2.2000000000000002"/>
    <s v="хв"/>
    <x v="2"/>
    <m/>
    <n v="135"/>
    <n v="135"/>
    <n v="1"/>
    <n v="6"/>
    <n v="142"/>
    <n v="136"/>
    <m/>
    <n v="142"/>
    <d v="2018-10-31T00:00:00"/>
    <s v="РД"/>
    <s v="ПомоклівськаIIРД"/>
    <n v="0"/>
    <n v="809"/>
    <n v="3"/>
    <n v="812"/>
    <n v="812"/>
    <n v="812"/>
    <m/>
    <n v="812"/>
    <m/>
    <m/>
    <s v="ПомоклівськаIIПриберання небезпечних дерев"/>
    <n v="203"/>
    <x v="2"/>
    <x v="9"/>
    <x v="9"/>
  </r>
  <r>
    <x v="4"/>
    <x v="6"/>
    <x v="0"/>
    <x v="44"/>
    <x v="25"/>
    <x v="1"/>
    <x v="1"/>
    <x v="60"/>
    <x v="23"/>
    <n v="0.3"/>
    <s v="хв"/>
    <x v="2"/>
    <m/>
    <n v="22"/>
    <n v="22"/>
    <m/>
    <n v="3"/>
    <n v="25"/>
    <n v="22"/>
    <m/>
    <n v="25"/>
    <d v="2018-10-31T00:00:00"/>
    <s v="РД"/>
    <s v="ПомоклівськаIIРД"/>
    <n v="0"/>
    <n v="131"/>
    <n v="0"/>
    <n v="131"/>
    <n v="131"/>
    <n v="131"/>
    <m/>
    <n v="131"/>
    <m/>
    <m/>
    <s v="ПомоклівськаIIПриберання небезпечних дерев"/>
    <n v="32.75"/>
    <x v="2"/>
    <x v="9"/>
    <x v="9"/>
  </r>
  <r>
    <x v="4"/>
    <x v="6"/>
    <x v="0"/>
    <x v="44"/>
    <x v="25"/>
    <x v="1"/>
    <x v="1"/>
    <x v="60"/>
    <x v="25"/>
    <n v="1"/>
    <s v="хв"/>
    <x v="2"/>
    <n v="2"/>
    <n v="58"/>
    <n v="60"/>
    <m/>
    <n v="3"/>
    <n v="63"/>
    <n v="60"/>
    <m/>
    <n v="63"/>
    <d v="2018-10-31T00:00:00"/>
    <s v="РД"/>
    <s v="ПомоклівськаIIРД"/>
    <n v="310"/>
    <n v="347"/>
    <n v="0"/>
    <n v="347"/>
    <n v="657"/>
    <n v="657"/>
    <m/>
    <n v="657"/>
    <m/>
    <m/>
    <s v="ПомоклівськаIIПриберання небезпечних дерев"/>
    <n v="164.25"/>
    <x v="2"/>
    <x v="9"/>
    <x v="9"/>
  </r>
  <r>
    <x v="3"/>
    <x v="8"/>
    <x v="0"/>
    <x v="45"/>
    <x v="26"/>
    <x v="1"/>
    <x v="1"/>
    <x v="15"/>
    <x v="55"/>
    <n v="1.7"/>
    <s v="хв"/>
    <x v="2"/>
    <m/>
    <m/>
    <n v="0"/>
    <m/>
    <n v="3"/>
    <n v="3"/>
    <n v="0"/>
    <m/>
    <n v="3"/>
    <d v="2018-10-31T00:00:00"/>
    <s v="РД"/>
    <s v="КовалиньськаIIРД"/>
    <n v="0"/>
    <n v="0"/>
    <n v="0"/>
    <n v="0"/>
    <n v="0"/>
    <n v="0"/>
    <m/>
    <n v="0"/>
    <m/>
    <m/>
    <s v="КовалиньськаIIОсвітлення"/>
    <n v="0"/>
    <x v="2"/>
    <x v="5"/>
    <x v="5"/>
  </r>
  <r>
    <x v="3"/>
    <x v="8"/>
    <x v="0"/>
    <x v="45"/>
    <x v="26"/>
    <x v="1"/>
    <x v="1"/>
    <x v="15"/>
    <x v="18"/>
    <n v="1.6"/>
    <s v="хв"/>
    <x v="2"/>
    <m/>
    <m/>
    <n v="0"/>
    <m/>
    <n v="3"/>
    <n v="3"/>
    <n v="0"/>
    <m/>
    <n v="3"/>
    <d v="2018-10-31T00:00:00"/>
    <s v="РД"/>
    <s v="КовалиньськаIIРД"/>
    <n v="0"/>
    <n v="0"/>
    <n v="0"/>
    <n v="0"/>
    <n v="0"/>
    <n v="0"/>
    <m/>
    <n v="0"/>
    <m/>
    <m/>
    <s v="КовалиньськаIIОсвітлення"/>
    <n v="0"/>
    <x v="2"/>
    <x v="5"/>
    <x v="5"/>
  </r>
  <r>
    <x v="3"/>
    <x v="1"/>
    <x v="0"/>
    <x v="46"/>
    <x v="26"/>
    <x v="1"/>
    <x v="1"/>
    <x v="19"/>
    <x v="17"/>
    <n v="3.4"/>
    <s v="хв"/>
    <x v="2"/>
    <m/>
    <m/>
    <n v="0"/>
    <m/>
    <n v="40"/>
    <n v="40"/>
    <n v="0"/>
    <m/>
    <n v="40"/>
    <d v="2018-10-31T00:00:00"/>
    <s v="РД"/>
    <s v="КовалиньськаIIРД"/>
    <n v="0"/>
    <n v="0"/>
    <n v="0"/>
    <n v="0"/>
    <n v="0"/>
    <n v="0"/>
    <m/>
    <n v="0"/>
    <m/>
    <m/>
    <s v="КовалиньськаIIПрочистка"/>
    <n v="0"/>
    <x v="2"/>
    <x v="5"/>
    <x v="5"/>
  </r>
  <r>
    <x v="3"/>
    <x v="1"/>
    <x v="0"/>
    <x v="46"/>
    <x v="26"/>
    <x v="1"/>
    <x v="1"/>
    <x v="20"/>
    <x v="23"/>
    <n v="5.5"/>
    <s v="хв"/>
    <x v="2"/>
    <m/>
    <m/>
    <n v="0"/>
    <m/>
    <n v="114"/>
    <n v="114"/>
    <n v="0"/>
    <m/>
    <n v="114"/>
    <d v="2018-10-31T00:00:00"/>
    <s v="РД"/>
    <s v="КовалиньськаIIРД"/>
    <n v="0"/>
    <n v="0"/>
    <n v="0"/>
    <n v="0"/>
    <n v="0"/>
    <n v="0"/>
    <m/>
    <n v="0"/>
    <m/>
    <m/>
    <s v="КовалиньськаIIПрочистка"/>
    <n v="0"/>
    <x v="2"/>
    <x v="5"/>
    <x v="5"/>
  </r>
  <r>
    <x v="3"/>
    <x v="1"/>
    <x v="0"/>
    <x v="47"/>
    <x v="27"/>
    <x v="1"/>
    <x v="1"/>
    <x v="19"/>
    <x v="56"/>
    <n v="1.3"/>
    <s v="хв"/>
    <x v="2"/>
    <m/>
    <m/>
    <n v="0"/>
    <m/>
    <n v="16"/>
    <n v="16"/>
    <n v="0"/>
    <m/>
    <n v="16"/>
    <d v="2018-10-31T00:00:00"/>
    <s v="РД"/>
    <s v="КовалиньськаIIРД"/>
    <n v="0"/>
    <n v="0"/>
    <n v="0"/>
    <n v="0"/>
    <n v="0"/>
    <n v="0"/>
    <m/>
    <n v="0"/>
    <m/>
    <m/>
    <s v="КовалиньськаIIПрочистка"/>
    <n v="0"/>
    <x v="2"/>
    <x v="5"/>
    <x v="5"/>
  </r>
  <r>
    <x v="2"/>
    <x v="2"/>
    <x v="0"/>
    <x v="48"/>
    <x v="28"/>
    <x v="1"/>
    <x v="1"/>
    <x v="64"/>
    <x v="2"/>
    <n v="7"/>
    <s v="хв"/>
    <x v="2"/>
    <m/>
    <n v="357"/>
    <n v="357"/>
    <n v="0"/>
    <n v="12"/>
    <n v="369"/>
    <n v="357"/>
    <n v="42"/>
    <n v="411"/>
    <d v="2018-12-31T00:00:00"/>
    <s v="РД"/>
    <s v="СомководолинівськаIIРД"/>
    <n v="0"/>
    <n v="0"/>
    <n v="0"/>
    <n v="0"/>
    <n v="0"/>
    <n v="0"/>
    <m/>
    <n v="0"/>
    <m/>
    <m/>
    <s v="СомководолинівськаIIПрорідження"/>
    <n v="0"/>
    <x v="2"/>
    <x v="8"/>
    <x v="8"/>
  </r>
  <r>
    <x v="1"/>
    <x v="3"/>
    <x v="0"/>
    <x v="49"/>
    <x v="29"/>
    <x v="1"/>
    <x v="0"/>
    <x v="27"/>
    <x v="19"/>
    <n v="14.5"/>
    <s v="хв"/>
    <x v="2"/>
    <n v="19"/>
    <n v="531"/>
    <n v="550"/>
    <n v="8"/>
    <n v="82"/>
    <n v="640"/>
    <n v="558"/>
    <m/>
    <n v="640"/>
    <d v="2018-12-31T00:00:00"/>
    <s v="РД"/>
    <s v="ЦиблівськаIIРД"/>
    <n v="1238"/>
    <n v="1281"/>
    <n v="0"/>
    <n v="1281"/>
    <n v="2519"/>
    <n v="2519"/>
    <m/>
    <n v="2519"/>
    <m/>
    <m/>
    <s v="ЦиблівськаIIПрохідна"/>
    <n v="629.75"/>
    <x v="2"/>
    <x v="2"/>
    <x v="2"/>
  </r>
  <r>
    <x v="4"/>
    <x v="4"/>
    <x v="0"/>
    <x v="50"/>
    <x v="29"/>
    <x v="1"/>
    <x v="1"/>
    <x v="65"/>
    <x v="2"/>
    <n v="0.4"/>
    <s v="хв"/>
    <x v="2"/>
    <m/>
    <n v="22"/>
    <n v="22"/>
    <m/>
    <n v="3"/>
    <n v="25"/>
    <n v="22"/>
    <m/>
    <n v="25"/>
    <d v="2018-10-31T00:00:00"/>
    <s v="РД"/>
    <s v="ПомоклівськаIIРД"/>
    <n v="0"/>
    <n v="65"/>
    <n v="0"/>
    <n v="65"/>
    <n v="65"/>
    <n v="65"/>
    <m/>
    <n v="65"/>
    <m/>
    <m/>
    <s v="ПомоклівськаIIВибіркова санітарна"/>
    <n v="16.25"/>
    <x v="2"/>
    <x v="9"/>
    <x v="9"/>
  </r>
  <r>
    <x v="4"/>
    <x v="4"/>
    <x v="0"/>
    <x v="50"/>
    <x v="29"/>
    <x v="1"/>
    <x v="1"/>
    <x v="65"/>
    <x v="23"/>
    <n v="9.9"/>
    <s v="хв"/>
    <x v="2"/>
    <m/>
    <n v="544"/>
    <n v="544"/>
    <m/>
    <n v="92"/>
    <n v="636"/>
    <n v="544"/>
    <m/>
    <n v="636"/>
    <d v="2018-10-31T00:00:00"/>
    <s v="РД"/>
    <s v="ПомоклівськаIIРД"/>
    <n v="0"/>
    <n v="1630"/>
    <n v="0"/>
    <n v="1630"/>
    <n v="1630"/>
    <n v="1630"/>
    <m/>
    <n v="1630"/>
    <m/>
    <m/>
    <s v="ПомоклівськаIIВибіркова санітарна"/>
    <n v="407.5"/>
    <x v="2"/>
    <x v="9"/>
    <x v="9"/>
  </r>
  <r>
    <x v="4"/>
    <x v="4"/>
    <x v="0"/>
    <x v="50"/>
    <x v="29"/>
    <x v="1"/>
    <x v="1"/>
    <x v="65"/>
    <x v="25"/>
    <n v="1.3"/>
    <s v="хв"/>
    <x v="2"/>
    <m/>
    <n v="72"/>
    <n v="72"/>
    <m/>
    <n v="11"/>
    <n v="83"/>
    <n v="72"/>
    <m/>
    <n v="83"/>
    <d v="2018-10-31T00:00:00"/>
    <s v="РД"/>
    <s v="ПомоклівськаIIРД"/>
    <n v="0"/>
    <n v="216"/>
    <n v="0"/>
    <n v="216"/>
    <n v="216"/>
    <n v="216"/>
    <m/>
    <n v="216"/>
    <m/>
    <m/>
    <s v="ПомоклівськаIIВибіркова санітарна"/>
    <n v="54"/>
    <x v="2"/>
    <x v="9"/>
    <x v="9"/>
  </r>
  <r>
    <x v="4"/>
    <x v="8"/>
    <x v="0"/>
    <x v="51"/>
    <x v="30"/>
    <x v="1"/>
    <x v="1"/>
    <x v="2"/>
    <x v="18"/>
    <n v="3"/>
    <s v="хв"/>
    <x v="2"/>
    <m/>
    <m/>
    <n v="0"/>
    <m/>
    <n v="8"/>
    <n v="8"/>
    <n v="0"/>
    <m/>
    <n v="8"/>
    <d v="2018-10-31T00:00:00"/>
    <s v="РД"/>
    <s v="ПомоклівськаIIРД"/>
    <n v="0"/>
    <n v="0"/>
    <n v="0"/>
    <n v="0"/>
    <n v="0"/>
    <n v="0"/>
    <m/>
    <n v="0"/>
    <m/>
    <m/>
    <s v="ПомоклівськаIIОсвітлення"/>
    <n v="0"/>
    <x v="2"/>
    <x v="9"/>
    <x v="9"/>
  </r>
  <r>
    <x v="4"/>
    <x v="1"/>
    <x v="0"/>
    <x v="52"/>
    <x v="30"/>
    <x v="1"/>
    <x v="1"/>
    <x v="66"/>
    <x v="39"/>
    <n v="3.4"/>
    <s v="хв"/>
    <x v="2"/>
    <m/>
    <m/>
    <n v="0"/>
    <m/>
    <n v="18"/>
    <n v="18"/>
    <n v="0"/>
    <m/>
    <n v="18"/>
    <d v="2018-10-31T00:00:00"/>
    <s v="РД"/>
    <s v="ПомоклівськаIIРД"/>
    <n v="0"/>
    <n v="0"/>
    <n v="0"/>
    <n v="0"/>
    <n v="0"/>
    <n v="0"/>
    <m/>
    <n v="0"/>
    <m/>
    <m/>
    <s v="ПомоклівськаIIПрочистка"/>
    <n v="0"/>
    <x v="2"/>
    <x v="9"/>
    <x v="9"/>
  </r>
  <r>
    <x v="1"/>
    <x v="1"/>
    <x v="0"/>
    <x v="53"/>
    <x v="30"/>
    <x v="1"/>
    <x v="2"/>
    <x v="67"/>
    <x v="18"/>
    <n v="5.6"/>
    <s v="хв"/>
    <x v="2"/>
    <m/>
    <m/>
    <n v="0"/>
    <m/>
    <n v="28"/>
    <n v="28"/>
    <n v="0"/>
    <m/>
    <n v="28"/>
    <d v="2018-10-31T00:00:00"/>
    <s v="РД"/>
    <s v="ЦиблівськаIIРД"/>
    <n v="0"/>
    <n v="0"/>
    <n v="0"/>
    <n v="0"/>
    <n v="0"/>
    <n v="0"/>
    <m/>
    <n v="0"/>
    <m/>
    <m/>
    <s v="ЦиблівськаIIПрочистка"/>
    <n v="0"/>
    <x v="2"/>
    <x v="2"/>
    <x v="2"/>
  </r>
  <r>
    <x v="0"/>
    <x v="8"/>
    <x v="0"/>
    <x v="54"/>
    <x v="30"/>
    <x v="1"/>
    <x v="0"/>
    <x v="55"/>
    <x v="16"/>
    <n v="1.2"/>
    <s v="хв"/>
    <x v="2"/>
    <m/>
    <m/>
    <n v="0"/>
    <m/>
    <n v="5"/>
    <n v="5"/>
    <n v="0"/>
    <m/>
    <n v="5"/>
    <d v="2018-10-31T00:00:00"/>
    <s v="РД"/>
    <s v="КоржівськаIIРД"/>
    <n v="0"/>
    <n v="0"/>
    <n v="0"/>
    <n v="0"/>
    <n v="0"/>
    <n v="0"/>
    <m/>
    <n v="0"/>
    <m/>
    <m/>
    <s v="КоржівськаIIОсвітлення"/>
    <n v="0"/>
    <x v="0"/>
    <x v="0"/>
    <x v="0"/>
  </r>
  <r>
    <x v="0"/>
    <x v="8"/>
    <x v="0"/>
    <x v="54"/>
    <x v="30"/>
    <x v="1"/>
    <x v="1"/>
    <x v="68"/>
    <x v="55"/>
    <n v="2.9"/>
    <s v="тл"/>
    <x v="3"/>
    <m/>
    <m/>
    <n v="0"/>
    <m/>
    <n v="6"/>
    <n v="6"/>
    <n v="0"/>
    <m/>
    <n v="6"/>
    <d v="2018-10-31T00:00:00"/>
    <s v="РД"/>
    <s v="ТурівськаIIРД"/>
    <n v="0"/>
    <n v="0"/>
    <n v="0"/>
    <n v="0"/>
    <n v="0"/>
    <n v="0"/>
    <m/>
    <n v="0"/>
    <m/>
    <m/>
    <s v="ТурівськаIIОсвітлення"/>
    <n v="0"/>
    <x v="1"/>
    <x v="16"/>
    <x v="16"/>
  </r>
  <r>
    <x v="0"/>
    <x v="1"/>
    <x v="0"/>
    <x v="55"/>
    <x v="30"/>
    <x v="1"/>
    <x v="0"/>
    <x v="41"/>
    <x v="4"/>
    <n v="1.5"/>
    <s v="хв"/>
    <x v="2"/>
    <m/>
    <m/>
    <n v="0"/>
    <m/>
    <n v="12"/>
    <n v="12"/>
    <n v="0"/>
    <m/>
    <n v="12"/>
    <d v="2018-10-31T00:00:00"/>
    <s v="РД"/>
    <s v="КоржівськаIIРД"/>
    <n v="0"/>
    <n v="0"/>
    <n v="0"/>
    <n v="0"/>
    <n v="0"/>
    <n v="0"/>
    <m/>
    <n v="0"/>
    <m/>
    <m/>
    <s v="КоржівськаIIПрочистка"/>
    <n v="0"/>
    <x v="0"/>
    <x v="0"/>
    <x v="0"/>
  </r>
  <r>
    <x v="1"/>
    <x v="1"/>
    <x v="0"/>
    <x v="56"/>
    <x v="30"/>
    <x v="1"/>
    <x v="2"/>
    <x v="67"/>
    <x v="55"/>
    <n v="6"/>
    <s v="хв"/>
    <x v="2"/>
    <m/>
    <m/>
    <n v="0"/>
    <m/>
    <n v="103"/>
    <n v="103"/>
    <n v="0"/>
    <m/>
    <n v="103"/>
    <d v="2018-10-31T00:00:00"/>
    <s v="РД"/>
    <s v="ЦиблівськаIIРД"/>
    <n v="0"/>
    <n v="0"/>
    <n v="0"/>
    <n v="0"/>
    <n v="0"/>
    <n v="0"/>
    <m/>
    <n v="0"/>
    <m/>
    <m/>
    <s v="ЦиблівськаIIПрочистка"/>
    <n v="0"/>
    <x v="2"/>
    <x v="2"/>
    <x v="2"/>
  </r>
  <r>
    <x v="4"/>
    <x v="5"/>
    <x v="0"/>
    <x v="57"/>
    <x v="30"/>
    <x v="1"/>
    <x v="1"/>
    <x v="29"/>
    <x v="31"/>
    <n v="0.1"/>
    <s v="хв"/>
    <x v="2"/>
    <n v="11"/>
    <n v="37"/>
    <n v="48"/>
    <n v="1"/>
    <n v="6"/>
    <n v="55"/>
    <n v="49"/>
    <m/>
    <n v="55"/>
    <d v="2018-12-31T00:00:00"/>
    <s v="РД"/>
    <s v="СомководолинівськаIIРД"/>
    <n v="1890"/>
    <n v="222"/>
    <n v="2"/>
    <n v="224"/>
    <n v="2114"/>
    <n v="2114"/>
    <m/>
    <n v="2114"/>
    <m/>
    <m/>
    <s v="СомководолинівськаIIСуцільна санітарна"/>
    <n v="528.5"/>
    <x v="2"/>
    <x v="8"/>
    <x v="8"/>
  </r>
  <r>
    <x v="4"/>
    <x v="5"/>
    <x v="0"/>
    <x v="57"/>
    <x v="30"/>
    <x v="1"/>
    <x v="1"/>
    <x v="29"/>
    <x v="57"/>
    <n v="0.3"/>
    <s v="хв"/>
    <x v="2"/>
    <n v="44"/>
    <n v="55"/>
    <n v="99"/>
    <n v="2"/>
    <n v="13"/>
    <n v="114"/>
    <n v="101"/>
    <m/>
    <n v="114"/>
    <d v="2018-12-31T00:00:00"/>
    <s v="РД"/>
    <s v="СомководолинівськаIIРД"/>
    <n v="7183"/>
    <n v="336"/>
    <n v="6"/>
    <n v="342"/>
    <n v="7525"/>
    <n v="7525"/>
    <m/>
    <n v="7525"/>
    <m/>
    <m/>
    <s v="СомководолинівськаIIСуцільна санітарна"/>
    <n v="1881.25"/>
    <x v="2"/>
    <x v="8"/>
    <x v="8"/>
  </r>
  <r>
    <x v="4"/>
    <x v="5"/>
    <x v="0"/>
    <x v="57"/>
    <x v="30"/>
    <x v="1"/>
    <x v="1"/>
    <x v="29"/>
    <x v="58"/>
    <n v="0.8"/>
    <s v="хв"/>
    <x v="2"/>
    <n v="99"/>
    <n v="178"/>
    <n v="277"/>
    <n v="5"/>
    <n v="38"/>
    <n v="320"/>
    <n v="282"/>
    <m/>
    <n v="320"/>
    <d v="2018-12-31T00:00:00"/>
    <s v="РД"/>
    <s v="СомководолинівськаIIРД"/>
    <n v="15538"/>
    <n v="1065"/>
    <n v="13"/>
    <n v="1078"/>
    <n v="16616"/>
    <n v="16616"/>
    <m/>
    <n v="16616"/>
    <m/>
    <m/>
    <s v="СомководолинівськаIIСуцільна санітарна"/>
    <n v="4154"/>
    <x v="2"/>
    <x v="8"/>
    <x v="8"/>
  </r>
  <r>
    <x v="4"/>
    <x v="5"/>
    <x v="0"/>
    <x v="57"/>
    <x v="30"/>
    <x v="1"/>
    <x v="1"/>
    <x v="69"/>
    <x v="19"/>
    <n v="0.6"/>
    <s v="хв"/>
    <x v="2"/>
    <n v="50"/>
    <n v="149"/>
    <n v="199"/>
    <n v="4"/>
    <n v="26"/>
    <n v="229"/>
    <n v="203"/>
    <m/>
    <n v="229"/>
    <d v="2018-12-31T00:00:00"/>
    <s v="РД"/>
    <s v="ПомоклівськаIIРД"/>
    <n v="8151"/>
    <n v="891"/>
    <n v="10"/>
    <n v="901"/>
    <n v="9052"/>
    <n v="9052"/>
    <m/>
    <n v="9052"/>
    <m/>
    <m/>
    <s v="ПомоклівськаIIСуцільна санітарна"/>
    <n v="2263"/>
    <x v="2"/>
    <x v="9"/>
    <x v="9"/>
  </r>
  <r>
    <x v="0"/>
    <x v="2"/>
    <x v="0"/>
    <x v="58"/>
    <x v="31"/>
    <x v="1"/>
    <x v="1"/>
    <x v="52"/>
    <x v="29"/>
    <n v="18"/>
    <s v="хв"/>
    <x v="2"/>
    <m/>
    <m/>
    <n v="0"/>
    <m/>
    <m/>
    <n v="0"/>
    <n v="0"/>
    <n v="76"/>
    <n v="76"/>
    <d v="2018-10-31T00:00:00"/>
    <s v="РД"/>
    <s v="СеменівськаIIРД"/>
    <n v="0"/>
    <n v="0"/>
    <n v="0"/>
    <n v="0"/>
    <n v="0"/>
    <n v="0"/>
    <m/>
    <n v="0"/>
    <m/>
    <m/>
    <s v="СеменівськаIIПрорідження"/>
    <n v="0"/>
    <x v="0"/>
    <x v="12"/>
    <x v="12"/>
  </r>
  <r>
    <x v="0"/>
    <x v="4"/>
    <x v="0"/>
    <x v="59"/>
    <x v="32"/>
    <x v="2"/>
    <x v="0"/>
    <x v="50"/>
    <x v="4"/>
    <n v="14.2"/>
    <s v="хв"/>
    <x v="2"/>
    <n v="7"/>
    <n v="338"/>
    <n v="345"/>
    <n v="4"/>
    <n v="11"/>
    <n v="360"/>
    <n v="349"/>
    <m/>
    <n v="360"/>
    <d v="2018-12-31T00:00:00"/>
    <s v="РД"/>
    <s v="КоржівськаIIIРД"/>
    <n v="778"/>
    <n v="1326"/>
    <n v="6"/>
    <n v="1332"/>
    <n v="2110"/>
    <n v="2110"/>
    <m/>
    <m/>
    <n v="2110"/>
    <m/>
    <s v="КоржівськаIIIВибіркова санітарна"/>
    <n v="527.5"/>
    <x v="0"/>
    <x v="0"/>
    <x v="0"/>
  </r>
  <r>
    <x v="0"/>
    <x v="4"/>
    <x v="0"/>
    <x v="59"/>
    <x v="32"/>
    <x v="2"/>
    <x v="0"/>
    <x v="70"/>
    <x v="32"/>
    <n v="16"/>
    <s v="хв"/>
    <x v="2"/>
    <n v="7"/>
    <n v="262"/>
    <n v="269"/>
    <n v="4"/>
    <n v="36"/>
    <n v="309"/>
    <n v="273"/>
    <m/>
    <n v="309"/>
    <d v="2018-12-31T00:00:00"/>
    <s v="РД"/>
    <s v="КоржівськаIIIРД"/>
    <n v="838"/>
    <n v="1060"/>
    <n v="6"/>
    <n v="1066"/>
    <n v="1904"/>
    <n v="1904"/>
    <m/>
    <m/>
    <n v="1904"/>
    <m/>
    <s v="КоржівськаIIIВибіркова санітарна"/>
    <n v="476"/>
    <x v="0"/>
    <x v="0"/>
    <x v="0"/>
  </r>
  <r>
    <x v="0"/>
    <x v="4"/>
    <x v="0"/>
    <x v="59"/>
    <x v="32"/>
    <x v="2"/>
    <x v="0"/>
    <x v="6"/>
    <x v="32"/>
    <n v="16"/>
    <s v="хв"/>
    <x v="2"/>
    <n v="9"/>
    <n v="295"/>
    <n v="304"/>
    <n v="4"/>
    <n v="41"/>
    <n v="349"/>
    <n v="308"/>
    <m/>
    <n v="349"/>
    <d v="2018-12-31T00:00:00"/>
    <s v="РД"/>
    <s v="КоржівськаIIIРД"/>
    <n v="959"/>
    <n v="1205"/>
    <n v="8"/>
    <n v="1213"/>
    <n v="2172"/>
    <n v="2172"/>
    <m/>
    <m/>
    <n v="2172"/>
    <m/>
    <s v="КоржівськаIIIВибіркова санітарна"/>
    <n v="543"/>
    <x v="0"/>
    <x v="0"/>
    <x v="0"/>
  </r>
  <r>
    <x v="0"/>
    <x v="4"/>
    <x v="0"/>
    <x v="59"/>
    <x v="32"/>
    <x v="2"/>
    <x v="0"/>
    <x v="6"/>
    <x v="59"/>
    <n v="2.2000000000000002"/>
    <s v="хв"/>
    <x v="2"/>
    <n v="0"/>
    <n v="29"/>
    <n v="29"/>
    <n v="0"/>
    <n v="3"/>
    <n v="32"/>
    <n v="29"/>
    <m/>
    <n v="32"/>
    <d v="2018-12-31T00:00:00"/>
    <s v="РД"/>
    <s v="КоржівськаIIIРД"/>
    <n v="0"/>
    <n v="118"/>
    <n v="0"/>
    <n v="118"/>
    <n v="118"/>
    <n v="118"/>
    <m/>
    <m/>
    <n v="118"/>
    <m/>
    <s v="КоржівськаIIIВибіркова санітарна"/>
    <n v="29.5"/>
    <x v="0"/>
    <x v="0"/>
    <x v="0"/>
  </r>
  <r>
    <x v="0"/>
    <x v="4"/>
    <x v="0"/>
    <x v="59"/>
    <x v="32"/>
    <x v="2"/>
    <x v="0"/>
    <x v="6"/>
    <x v="60"/>
    <n v="2.1"/>
    <s v="хв"/>
    <x v="2"/>
    <n v="5"/>
    <n v="117"/>
    <n v="122"/>
    <n v="2"/>
    <n v="15"/>
    <n v="139"/>
    <n v="124"/>
    <m/>
    <n v="139"/>
    <d v="2018-12-31T00:00:00"/>
    <s v="РД"/>
    <s v="КоржівськаIIIРД"/>
    <n v="591"/>
    <n v="465"/>
    <n v="3"/>
    <n v="468"/>
    <n v="1059"/>
    <n v="1059"/>
    <m/>
    <m/>
    <n v="1059"/>
    <m/>
    <s v="КоржівськаIIIВибіркова санітарна"/>
    <n v="264.75"/>
    <x v="0"/>
    <x v="0"/>
    <x v="0"/>
  </r>
  <r>
    <x v="0"/>
    <x v="4"/>
    <x v="0"/>
    <x v="59"/>
    <x v="32"/>
    <x v="2"/>
    <x v="0"/>
    <x v="6"/>
    <x v="30"/>
    <n v="2.1"/>
    <s v="хв"/>
    <x v="2"/>
    <n v="1"/>
    <n v="55"/>
    <n v="56"/>
    <n v="1"/>
    <n v="7"/>
    <n v="64"/>
    <n v="57"/>
    <m/>
    <n v="64"/>
    <d v="2018-12-31T00:00:00"/>
    <s v="РД"/>
    <s v="КоржівськаIIIРД"/>
    <n v="94"/>
    <n v="215"/>
    <n v="2"/>
    <n v="217"/>
    <n v="311"/>
    <n v="311"/>
    <m/>
    <m/>
    <n v="311"/>
    <m/>
    <s v="КоржівськаIIIВибіркова санітарна"/>
    <n v="77.75"/>
    <x v="0"/>
    <x v="0"/>
    <x v="0"/>
  </r>
  <r>
    <x v="0"/>
    <x v="4"/>
    <x v="0"/>
    <x v="59"/>
    <x v="32"/>
    <x v="2"/>
    <x v="0"/>
    <x v="22"/>
    <x v="23"/>
    <n v="1.6"/>
    <s v="хв"/>
    <x v="2"/>
    <n v="2"/>
    <n v="58"/>
    <n v="60"/>
    <n v="1"/>
    <n v="7"/>
    <n v="68"/>
    <n v="61"/>
    <m/>
    <n v="68"/>
    <d v="2018-12-31T00:00:00"/>
    <s v="РД"/>
    <s v="КоржівськаIIIРД"/>
    <n v="210"/>
    <n v="226"/>
    <n v="2"/>
    <n v="228"/>
    <n v="438"/>
    <n v="438"/>
    <m/>
    <m/>
    <n v="438"/>
    <m/>
    <s v="КоржівськаIIIВибіркова санітарна"/>
    <n v="109.5"/>
    <x v="0"/>
    <x v="0"/>
    <x v="0"/>
  </r>
  <r>
    <x v="0"/>
    <x v="4"/>
    <x v="0"/>
    <x v="59"/>
    <x v="32"/>
    <x v="2"/>
    <x v="0"/>
    <x v="22"/>
    <x v="16"/>
    <n v="1.2"/>
    <s v="хв"/>
    <x v="2"/>
    <n v="0"/>
    <n v="25"/>
    <n v="25"/>
    <n v="1"/>
    <n v="3"/>
    <n v="29"/>
    <n v="26"/>
    <m/>
    <n v="29"/>
    <d v="2018-12-31T00:00:00"/>
    <s v="РД"/>
    <s v="КоржівськаIIIРД"/>
    <n v="0"/>
    <n v="100"/>
    <n v="1"/>
    <n v="101"/>
    <n v="101"/>
    <n v="101"/>
    <m/>
    <m/>
    <n v="101"/>
    <m/>
    <s v="КоржівськаIIIВибіркова санітарна"/>
    <n v="25.25"/>
    <x v="0"/>
    <x v="0"/>
    <x v="0"/>
  </r>
  <r>
    <x v="0"/>
    <x v="4"/>
    <x v="0"/>
    <x v="59"/>
    <x v="32"/>
    <x v="2"/>
    <x v="0"/>
    <x v="26"/>
    <x v="34"/>
    <n v="0.8"/>
    <s v="хв"/>
    <x v="2"/>
    <n v="0"/>
    <n v="18"/>
    <n v="18"/>
    <n v="0"/>
    <n v="3"/>
    <n v="21"/>
    <n v="18"/>
    <m/>
    <n v="21"/>
    <d v="2018-12-31T00:00:00"/>
    <s v="РД"/>
    <s v="СеменівськаIIIРД"/>
    <n v="0"/>
    <n v="71"/>
    <n v="0"/>
    <n v="71"/>
    <n v="71"/>
    <n v="71"/>
    <m/>
    <m/>
    <n v="71"/>
    <m/>
    <s v="СеменівськаIIIВибіркова санітарна"/>
    <n v="17.75"/>
    <x v="0"/>
    <x v="12"/>
    <x v="12"/>
  </r>
  <r>
    <x v="0"/>
    <x v="4"/>
    <x v="0"/>
    <x v="59"/>
    <x v="32"/>
    <x v="2"/>
    <x v="1"/>
    <x v="71"/>
    <x v="0"/>
    <n v="0.2"/>
    <s v="хв"/>
    <x v="2"/>
    <n v="0"/>
    <n v="10"/>
    <n v="10"/>
    <n v="0"/>
    <n v="1"/>
    <n v="11"/>
    <n v="10"/>
    <m/>
    <n v="11"/>
    <d v="2018-12-31T00:00:00"/>
    <s v="РД"/>
    <s v="СеменівськаIIIРД"/>
    <n v="0"/>
    <n v="39"/>
    <n v="0"/>
    <n v="39"/>
    <n v="39"/>
    <n v="39"/>
    <m/>
    <m/>
    <n v="39"/>
    <m/>
    <s v="СеменівськаIIIВибіркова санітарна"/>
    <n v="9.75"/>
    <x v="0"/>
    <x v="12"/>
    <x v="12"/>
  </r>
  <r>
    <x v="0"/>
    <x v="4"/>
    <x v="0"/>
    <x v="59"/>
    <x v="32"/>
    <x v="2"/>
    <x v="1"/>
    <x v="30"/>
    <x v="32"/>
    <n v="2.9"/>
    <s v="хв"/>
    <x v="2"/>
    <n v="0"/>
    <n v="28"/>
    <n v="28"/>
    <n v="0"/>
    <n v="5"/>
    <n v="33"/>
    <n v="28"/>
    <m/>
    <n v="33"/>
    <d v="2018-12-31T00:00:00"/>
    <s v="РД"/>
    <s v="СеменівськаIIIРД"/>
    <n v="0"/>
    <n v="109"/>
    <n v="0"/>
    <n v="109"/>
    <n v="109"/>
    <n v="109"/>
    <m/>
    <m/>
    <n v="109"/>
    <m/>
    <s v="СеменівськаIIIВибіркова санітарна"/>
    <n v="27.25"/>
    <x v="0"/>
    <x v="12"/>
    <x v="12"/>
  </r>
  <r>
    <x v="0"/>
    <x v="4"/>
    <x v="0"/>
    <x v="59"/>
    <x v="32"/>
    <x v="2"/>
    <x v="1"/>
    <x v="44"/>
    <x v="34"/>
    <n v="2.4"/>
    <s v="хв"/>
    <x v="2"/>
    <n v="0"/>
    <n v="41"/>
    <n v="41"/>
    <n v="1"/>
    <n v="5"/>
    <n v="47"/>
    <n v="42"/>
    <m/>
    <n v="47"/>
    <d v="2018-12-31T00:00:00"/>
    <s v="РД"/>
    <s v="СеменівськаIIIРД"/>
    <n v="0"/>
    <n v="162"/>
    <n v="2"/>
    <n v="164"/>
    <n v="164"/>
    <n v="164"/>
    <m/>
    <m/>
    <n v="164"/>
    <m/>
    <s v="СеменівськаIIIВибіркова санітарна"/>
    <n v="41"/>
    <x v="0"/>
    <x v="12"/>
    <x v="12"/>
  </r>
  <r>
    <x v="0"/>
    <x v="4"/>
    <x v="0"/>
    <x v="59"/>
    <x v="32"/>
    <x v="2"/>
    <x v="0"/>
    <x v="72"/>
    <x v="3"/>
    <n v="1.3"/>
    <s v="хв"/>
    <x v="2"/>
    <n v="0"/>
    <n v="17"/>
    <n v="17"/>
    <n v="0"/>
    <n v="2"/>
    <n v="19"/>
    <n v="17"/>
    <m/>
    <n v="19"/>
    <d v="2018-12-31T00:00:00"/>
    <s v="РД"/>
    <s v="СеменівськаIIIРД"/>
    <n v="0"/>
    <n v="68"/>
    <n v="0"/>
    <n v="68"/>
    <n v="68"/>
    <n v="68"/>
    <m/>
    <m/>
    <n v="68"/>
    <m/>
    <s v="СеменівськаIIIВибіркова санітарна"/>
    <n v="17"/>
    <x v="0"/>
    <x v="12"/>
    <x v="12"/>
  </r>
  <r>
    <x v="4"/>
    <x v="4"/>
    <x v="0"/>
    <x v="60"/>
    <x v="32"/>
    <x v="2"/>
    <x v="1"/>
    <x v="65"/>
    <x v="0"/>
    <n v="0.7"/>
    <s v="хв"/>
    <x v="2"/>
    <n v="0"/>
    <n v="39"/>
    <n v="39"/>
    <n v="0"/>
    <n v="6"/>
    <n v="45"/>
    <n v="39"/>
    <m/>
    <n v="45"/>
    <d v="2018-12-31T00:00:00"/>
    <s v="РД"/>
    <s v="ПомоклівськаIIIРД"/>
    <n v="0"/>
    <n v="118"/>
    <n v="0"/>
    <n v="118"/>
    <n v="118"/>
    <n v="118"/>
    <m/>
    <m/>
    <n v="118"/>
    <m/>
    <s v="ПомоклівськаIIIВибіркова санітарна"/>
    <n v="29.5"/>
    <x v="2"/>
    <x v="9"/>
    <x v="9"/>
  </r>
  <r>
    <x v="4"/>
    <x v="4"/>
    <x v="0"/>
    <x v="60"/>
    <x v="32"/>
    <x v="2"/>
    <x v="1"/>
    <x v="65"/>
    <x v="32"/>
    <n v="3.4"/>
    <s v="хв"/>
    <x v="2"/>
    <n v="0"/>
    <n v="115"/>
    <n v="115"/>
    <n v="2"/>
    <n v="23"/>
    <n v="140"/>
    <n v="117"/>
    <m/>
    <n v="140"/>
    <d v="2018-12-31T00:00:00"/>
    <s v="РД"/>
    <s v="ПомоклівськаIIIРД"/>
    <n v="0"/>
    <n v="344"/>
    <n v="3"/>
    <n v="347"/>
    <n v="347"/>
    <n v="347"/>
    <m/>
    <m/>
    <n v="347"/>
    <m/>
    <s v="ПомоклівськаIIIВибіркова санітарна"/>
    <n v="86.75"/>
    <x v="2"/>
    <x v="9"/>
    <x v="9"/>
  </r>
  <r>
    <x v="4"/>
    <x v="4"/>
    <x v="0"/>
    <x v="60"/>
    <x v="32"/>
    <x v="2"/>
    <x v="1"/>
    <x v="65"/>
    <x v="10"/>
    <n v="1"/>
    <s v="хв"/>
    <x v="2"/>
    <n v="0"/>
    <n v="50"/>
    <n v="50"/>
    <n v="1"/>
    <n v="6"/>
    <n v="57"/>
    <n v="51"/>
    <m/>
    <n v="57"/>
    <d v="2018-12-31T00:00:00"/>
    <s v="РД"/>
    <s v="ПомоклівськаIIIРД"/>
    <n v="0"/>
    <n v="150"/>
    <n v="1"/>
    <n v="151"/>
    <n v="151"/>
    <n v="151"/>
    <m/>
    <m/>
    <n v="151"/>
    <m/>
    <s v="ПомоклівськаIIIВибіркова санітарна"/>
    <n v="37.75"/>
    <x v="2"/>
    <x v="9"/>
    <x v="9"/>
  </r>
  <r>
    <x v="0"/>
    <x v="4"/>
    <x v="0"/>
    <x v="61"/>
    <x v="33"/>
    <x v="2"/>
    <x v="2"/>
    <x v="73"/>
    <x v="2"/>
    <n v="8.5"/>
    <s v="хв"/>
    <x v="2"/>
    <n v="9"/>
    <n v="145"/>
    <n v="154"/>
    <n v="3"/>
    <n v="19"/>
    <n v="176"/>
    <n v="157"/>
    <m/>
    <n v="176"/>
    <d v="2018-12-31T00:00:00"/>
    <s v="РД"/>
    <s v="ВойківськаIIIРД"/>
    <n v="1034"/>
    <n v="567"/>
    <n v="5"/>
    <n v="572"/>
    <n v="1606"/>
    <n v="1606"/>
    <m/>
    <m/>
    <n v="1606"/>
    <m/>
    <s v="ВойківськаIIIВибіркова санітарна"/>
    <n v="401.5"/>
    <x v="1"/>
    <x v="17"/>
    <x v="17"/>
  </r>
  <r>
    <x v="0"/>
    <x v="4"/>
    <x v="0"/>
    <x v="61"/>
    <x v="33"/>
    <x v="2"/>
    <x v="2"/>
    <x v="73"/>
    <x v="0"/>
    <n v="19.399999999999999"/>
    <s v="хв"/>
    <x v="2"/>
    <n v="11"/>
    <n v="351"/>
    <n v="362"/>
    <n v="6"/>
    <n v="46"/>
    <n v="414"/>
    <n v="368"/>
    <m/>
    <n v="414"/>
    <d v="2018-12-31T00:00:00"/>
    <s v="РД"/>
    <s v="ВойківськаIIIРД"/>
    <n v="1192"/>
    <n v="1374"/>
    <n v="9"/>
    <n v="1383"/>
    <n v="2575"/>
    <n v="2575"/>
    <m/>
    <m/>
    <n v="2575"/>
    <m/>
    <s v="ВойківськаIIIВибіркова санітарна"/>
    <n v="643.75"/>
    <x v="1"/>
    <x v="17"/>
    <x v="17"/>
  </r>
  <r>
    <x v="1"/>
    <x v="3"/>
    <x v="0"/>
    <x v="62"/>
    <x v="34"/>
    <x v="2"/>
    <x v="0"/>
    <x v="28"/>
    <x v="37"/>
    <n v="12"/>
    <s v="хв"/>
    <x v="2"/>
    <n v="10"/>
    <n v="485"/>
    <n v="495"/>
    <n v="4"/>
    <n v="75"/>
    <n v="574"/>
    <n v="499"/>
    <m/>
    <n v="574"/>
    <d v="2018-12-31T00:00:00"/>
    <s v="РД"/>
    <s v="ЦиблівськаIIIРД"/>
    <n v="673"/>
    <n v="1165"/>
    <n v="4"/>
    <n v="1169"/>
    <n v="1842"/>
    <n v="1842"/>
    <m/>
    <m/>
    <n v="1842"/>
    <m/>
    <s v="ЦиблівськаIIIПрохідна"/>
    <n v="460.5"/>
    <x v="2"/>
    <x v="2"/>
    <x v="2"/>
  </r>
  <r>
    <x v="1"/>
    <x v="4"/>
    <x v="0"/>
    <x v="63"/>
    <x v="35"/>
    <x v="2"/>
    <x v="2"/>
    <x v="74"/>
    <x v="30"/>
    <n v="12"/>
    <s v="хв"/>
    <x v="2"/>
    <n v="0"/>
    <n v="372"/>
    <n v="372"/>
    <n v="8"/>
    <n v="45"/>
    <n v="425"/>
    <n v="380"/>
    <m/>
    <n v="425"/>
    <d v="2018-12-31T00:00:00"/>
    <s v="РД"/>
    <s v="ЦиблівськаIIIРД"/>
    <n v="0"/>
    <n v="893"/>
    <n v="8"/>
    <n v="901"/>
    <n v="901"/>
    <n v="901"/>
    <m/>
    <m/>
    <n v="901"/>
    <m/>
    <s v="ЦиблівськаIIIВибіркова санітарна"/>
    <n v="225.25"/>
    <x v="2"/>
    <x v="2"/>
    <x v="2"/>
  </r>
  <r>
    <x v="3"/>
    <x v="1"/>
    <x v="0"/>
    <x v="64"/>
    <x v="36"/>
    <x v="2"/>
    <x v="1"/>
    <x v="0"/>
    <x v="20"/>
    <n v="1.4"/>
    <s v="хв"/>
    <x v="2"/>
    <n v="0"/>
    <n v="0"/>
    <n v="0"/>
    <n v="0"/>
    <n v="24"/>
    <n v="24"/>
    <n v="0"/>
    <m/>
    <n v="24"/>
    <d v="2018-12-31T00:00:00"/>
    <s v="РД"/>
    <s v="ДівичівськаIIIРД"/>
    <n v="0"/>
    <n v="0"/>
    <n v="0"/>
    <n v="0"/>
    <n v="0"/>
    <n v="0"/>
    <m/>
    <m/>
    <n v="0"/>
    <m/>
    <s v="ДівичівськаIIIПрочистка"/>
    <n v="0"/>
    <x v="2"/>
    <x v="6"/>
    <x v="6"/>
  </r>
  <r>
    <x v="3"/>
    <x v="1"/>
    <x v="0"/>
    <x v="64"/>
    <x v="36"/>
    <x v="2"/>
    <x v="1"/>
    <x v="19"/>
    <x v="61"/>
    <n v="3"/>
    <s v="хв"/>
    <x v="2"/>
    <n v="0"/>
    <n v="0"/>
    <n v="0"/>
    <n v="0"/>
    <n v="16"/>
    <n v="16"/>
    <n v="0"/>
    <m/>
    <n v="16"/>
    <d v="2018-12-31T00:00:00"/>
    <s v="РД"/>
    <s v="КовалиньськаIIIРД"/>
    <n v="0"/>
    <n v="0"/>
    <n v="0"/>
    <n v="0"/>
    <n v="0"/>
    <n v="0"/>
    <m/>
    <m/>
    <n v="0"/>
    <m/>
    <s v="КовалиньськаIIIПрочистка"/>
    <n v="0"/>
    <x v="2"/>
    <x v="5"/>
    <x v="5"/>
  </r>
  <r>
    <x v="3"/>
    <x v="1"/>
    <x v="0"/>
    <x v="64"/>
    <x v="36"/>
    <x v="2"/>
    <x v="1"/>
    <x v="22"/>
    <x v="23"/>
    <n v="1.4"/>
    <s v="хв"/>
    <x v="2"/>
    <n v="0"/>
    <n v="0"/>
    <n v="0"/>
    <n v="0"/>
    <n v="36"/>
    <n v="36"/>
    <n v="0"/>
    <m/>
    <n v="36"/>
    <d v="2018-12-31T00:00:00"/>
    <s v="РД"/>
    <s v="КовалиньськаIIIРД"/>
    <n v="0"/>
    <n v="0"/>
    <n v="0"/>
    <n v="0"/>
    <n v="0"/>
    <n v="0"/>
    <m/>
    <m/>
    <n v="0"/>
    <m/>
    <s v="КовалиньськаIIIПрочистка"/>
    <n v="0"/>
    <x v="2"/>
    <x v="5"/>
    <x v="5"/>
  </r>
  <r>
    <x v="3"/>
    <x v="1"/>
    <x v="0"/>
    <x v="64"/>
    <x v="36"/>
    <x v="2"/>
    <x v="1"/>
    <x v="22"/>
    <x v="12"/>
    <n v="0.5"/>
    <s v="хв"/>
    <x v="2"/>
    <n v="0"/>
    <n v="0"/>
    <n v="0"/>
    <n v="0"/>
    <n v="4"/>
    <n v="4"/>
    <n v="0"/>
    <m/>
    <n v="4"/>
    <d v="2018-12-31T00:00:00"/>
    <s v="РД"/>
    <s v="КовалиньськаIIIРД"/>
    <n v="0"/>
    <n v="0"/>
    <n v="0"/>
    <n v="0"/>
    <n v="0"/>
    <n v="0"/>
    <m/>
    <m/>
    <n v="0"/>
    <m/>
    <s v="КовалиньськаIIIПрочистка"/>
    <n v="0"/>
    <x v="2"/>
    <x v="5"/>
    <x v="5"/>
  </r>
  <r>
    <x v="3"/>
    <x v="1"/>
    <x v="0"/>
    <x v="64"/>
    <x v="36"/>
    <x v="2"/>
    <x v="1"/>
    <x v="22"/>
    <x v="37"/>
    <n v="1.2"/>
    <s v="хв"/>
    <x v="2"/>
    <n v="0"/>
    <n v="0"/>
    <n v="0"/>
    <n v="0"/>
    <n v="20"/>
    <n v="20"/>
    <n v="0"/>
    <m/>
    <n v="20"/>
    <d v="2018-12-31T00:00:00"/>
    <s v="РД"/>
    <s v="КовалиньськаIIIРД"/>
    <n v="0"/>
    <n v="0"/>
    <n v="0"/>
    <n v="0"/>
    <n v="0"/>
    <n v="0"/>
    <m/>
    <m/>
    <n v="0"/>
    <m/>
    <s v="КовалиньськаIIIПрочистка"/>
    <n v="0"/>
    <x v="2"/>
    <x v="5"/>
    <x v="5"/>
  </r>
  <r>
    <x v="3"/>
    <x v="1"/>
    <x v="0"/>
    <x v="64"/>
    <x v="36"/>
    <x v="2"/>
    <x v="2"/>
    <x v="40"/>
    <x v="55"/>
    <n v="4"/>
    <s v="хв"/>
    <x v="2"/>
    <n v="0"/>
    <n v="0"/>
    <n v="0"/>
    <n v="0"/>
    <n v="76"/>
    <n v="76"/>
    <n v="0"/>
    <m/>
    <n v="76"/>
    <d v="2018-12-31T00:00:00"/>
    <s v="РД"/>
    <s v="Стовп'язькаIIIРД"/>
    <n v="0"/>
    <n v="0"/>
    <n v="0"/>
    <n v="0"/>
    <n v="0"/>
    <n v="0"/>
    <m/>
    <m/>
    <n v="0"/>
    <m/>
    <s v="Стовп'язькаIIIПрочистка"/>
    <n v="0"/>
    <x v="2"/>
    <x v="7"/>
    <x v="7"/>
  </r>
  <r>
    <x v="3"/>
    <x v="8"/>
    <x v="0"/>
    <x v="65"/>
    <x v="36"/>
    <x v="2"/>
    <x v="1"/>
    <x v="15"/>
    <x v="37"/>
    <n v="0.7"/>
    <s v="хв"/>
    <x v="2"/>
    <n v="0"/>
    <n v="0"/>
    <n v="0"/>
    <n v="0"/>
    <n v="1"/>
    <n v="1"/>
    <n v="0"/>
    <m/>
    <n v="1"/>
    <d v="2018-12-31T00:00:00"/>
    <s v="РД"/>
    <s v="КовалиньськаIIIРД"/>
    <n v="0"/>
    <n v="0"/>
    <n v="0"/>
    <n v="0"/>
    <n v="0"/>
    <n v="0"/>
    <m/>
    <m/>
    <n v="0"/>
    <m/>
    <s v="КовалиньськаIIIОсвітлення"/>
    <n v="0"/>
    <x v="2"/>
    <x v="5"/>
    <x v="5"/>
  </r>
  <r>
    <x v="3"/>
    <x v="8"/>
    <x v="0"/>
    <x v="65"/>
    <x v="36"/>
    <x v="2"/>
    <x v="1"/>
    <x v="15"/>
    <x v="10"/>
    <n v="1.2"/>
    <s v="хв"/>
    <x v="2"/>
    <n v="0"/>
    <n v="0"/>
    <n v="0"/>
    <n v="0"/>
    <n v="4"/>
    <n v="4"/>
    <n v="0"/>
    <m/>
    <n v="4"/>
    <d v="2018-12-31T00:00:00"/>
    <s v="РД"/>
    <s v="КовалиньськаIIIРД"/>
    <n v="0"/>
    <n v="0"/>
    <n v="0"/>
    <n v="0"/>
    <n v="0"/>
    <n v="0"/>
    <m/>
    <m/>
    <n v="0"/>
    <m/>
    <s v="КовалиньськаIIIОсвітлення"/>
    <n v="0"/>
    <x v="2"/>
    <x v="5"/>
    <x v="5"/>
  </r>
  <r>
    <x v="3"/>
    <x v="8"/>
    <x v="0"/>
    <x v="65"/>
    <x v="36"/>
    <x v="2"/>
    <x v="1"/>
    <x v="18"/>
    <x v="4"/>
    <n v="2.4"/>
    <s v="хв"/>
    <x v="2"/>
    <n v="0"/>
    <n v="0"/>
    <n v="0"/>
    <n v="0"/>
    <n v="9"/>
    <n v="9"/>
    <n v="0"/>
    <m/>
    <n v="9"/>
    <d v="2018-12-31T00:00:00"/>
    <s v="РД"/>
    <s v="ДівичівськаIIIРД"/>
    <n v="0"/>
    <n v="0"/>
    <n v="0"/>
    <n v="0"/>
    <n v="0"/>
    <n v="0"/>
    <m/>
    <m/>
    <n v="0"/>
    <m/>
    <s v="ДівичівськаIIIОсвітлення"/>
    <n v="0"/>
    <x v="2"/>
    <x v="6"/>
    <x v="6"/>
  </r>
  <r>
    <x v="4"/>
    <x v="1"/>
    <x v="0"/>
    <x v="66"/>
    <x v="36"/>
    <x v="2"/>
    <x v="1"/>
    <x v="53"/>
    <x v="3"/>
    <n v="1.5"/>
    <s v="хв"/>
    <x v="2"/>
    <n v="0"/>
    <n v="0"/>
    <n v="0"/>
    <n v="0"/>
    <n v="15"/>
    <n v="15"/>
    <n v="0"/>
    <m/>
    <n v="15"/>
    <d v="2018-12-31T00:00:00"/>
    <s v="РД"/>
    <s v="ПомоклівськаIIIРД"/>
    <n v="0"/>
    <n v="0"/>
    <n v="0"/>
    <n v="0"/>
    <n v="0"/>
    <n v="0"/>
    <m/>
    <m/>
    <n v="0"/>
    <m/>
    <s v="ПомоклівськаIIIПрочистка"/>
    <n v="0"/>
    <x v="2"/>
    <x v="9"/>
    <x v="9"/>
  </r>
  <r>
    <x v="4"/>
    <x v="1"/>
    <x v="0"/>
    <x v="66"/>
    <x v="36"/>
    <x v="2"/>
    <x v="1"/>
    <x v="30"/>
    <x v="18"/>
    <n v="2.2000000000000002"/>
    <s v="хв"/>
    <x v="2"/>
    <n v="0"/>
    <n v="0"/>
    <n v="0"/>
    <n v="0"/>
    <n v="29"/>
    <n v="29"/>
    <n v="0"/>
    <m/>
    <n v="29"/>
    <d v="2018-12-31T00:00:00"/>
    <s v="РД"/>
    <s v="ПомоклівськаIIIРД"/>
    <n v="0"/>
    <n v="0"/>
    <n v="0"/>
    <n v="0"/>
    <n v="0"/>
    <n v="0"/>
    <m/>
    <m/>
    <n v="0"/>
    <m/>
    <s v="ПомоклівськаIIIПрочистка"/>
    <n v="0"/>
    <x v="2"/>
    <x v="9"/>
    <x v="9"/>
  </r>
  <r>
    <x v="4"/>
    <x v="4"/>
    <x v="0"/>
    <x v="67"/>
    <x v="36"/>
    <x v="2"/>
    <x v="1"/>
    <x v="31"/>
    <x v="30"/>
    <n v="1.9"/>
    <s v="хв"/>
    <x v="2"/>
    <n v="0"/>
    <n v="102"/>
    <n v="102"/>
    <n v="2"/>
    <n v="12"/>
    <n v="116"/>
    <n v="104"/>
    <m/>
    <n v="116"/>
    <d v="2018-12-31T00:00:00"/>
    <s v="РД"/>
    <s v="ПомоклівськаIIIРД"/>
    <n v="0"/>
    <n v="306"/>
    <n v="3"/>
    <n v="309"/>
    <n v="309"/>
    <n v="309"/>
    <m/>
    <m/>
    <n v="309"/>
    <m/>
    <s v="ПомоклівськаIIIВибіркова санітарна"/>
    <n v="77.25"/>
    <x v="2"/>
    <x v="9"/>
    <x v="9"/>
  </r>
  <r>
    <x v="4"/>
    <x v="4"/>
    <x v="0"/>
    <x v="67"/>
    <x v="36"/>
    <x v="2"/>
    <x v="1"/>
    <x v="31"/>
    <x v="35"/>
    <n v="1.6"/>
    <s v="хв"/>
    <x v="2"/>
    <n v="0"/>
    <n v="151"/>
    <n v="151"/>
    <n v="4"/>
    <n v="16"/>
    <n v="171"/>
    <n v="155"/>
    <m/>
    <n v="171"/>
    <d v="2018-12-31T00:00:00"/>
    <s v="РД"/>
    <s v="ПомоклівськаIIIРД"/>
    <n v="0"/>
    <n v="453"/>
    <n v="4"/>
    <n v="457"/>
    <n v="457"/>
    <n v="457"/>
    <m/>
    <m/>
    <n v="457"/>
    <m/>
    <s v="ПомоклівськаIIIВибіркова санітарна"/>
    <n v="114.25"/>
    <x v="2"/>
    <x v="9"/>
    <x v="9"/>
  </r>
  <r>
    <x v="0"/>
    <x v="2"/>
    <x v="0"/>
    <x v="68"/>
    <x v="36"/>
    <x v="2"/>
    <x v="0"/>
    <x v="18"/>
    <x v="2"/>
    <n v="8.6999999999999993"/>
    <s v="хв"/>
    <x v="2"/>
    <n v="0"/>
    <n v="97"/>
    <n v="97"/>
    <n v="0"/>
    <n v="3"/>
    <n v="100"/>
    <n v="97"/>
    <m/>
    <n v="100"/>
    <d v="2018-12-31T00:00:00"/>
    <s v="РД"/>
    <s v="КоржівськаIIIРД"/>
    <n v="0"/>
    <n v="0"/>
    <n v="0"/>
    <n v="0"/>
    <n v="0"/>
    <n v="0"/>
    <m/>
    <m/>
    <n v="0"/>
    <m/>
    <s v="КоржівськаIIIПрорідження"/>
    <n v="0"/>
    <x v="0"/>
    <x v="0"/>
    <x v="0"/>
  </r>
  <r>
    <x v="0"/>
    <x v="2"/>
    <x v="0"/>
    <x v="68"/>
    <x v="36"/>
    <x v="2"/>
    <x v="0"/>
    <x v="39"/>
    <x v="30"/>
    <n v="6.2"/>
    <s v="хв"/>
    <x v="2"/>
    <n v="0"/>
    <n v="162"/>
    <n v="162"/>
    <n v="0"/>
    <n v="7"/>
    <n v="169"/>
    <n v="162"/>
    <m/>
    <n v="169"/>
    <d v="2018-12-31T00:00:00"/>
    <s v="РД"/>
    <s v="СеменівськаIIIРД"/>
    <n v="0"/>
    <n v="0"/>
    <n v="0"/>
    <n v="0"/>
    <n v="0"/>
    <n v="0"/>
    <m/>
    <m/>
    <n v="0"/>
    <m/>
    <s v="СеменівськаIIIПрорідження"/>
    <n v="0"/>
    <x v="0"/>
    <x v="12"/>
    <x v="12"/>
  </r>
  <r>
    <x v="0"/>
    <x v="4"/>
    <x v="0"/>
    <x v="69"/>
    <x v="36"/>
    <x v="2"/>
    <x v="0"/>
    <x v="45"/>
    <x v="25"/>
    <n v="19.8"/>
    <s v="хв"/>
    <x v="2"/>
    <n v="7"/>
    <n v="294"/>
    <n v="301"/>
    <n v="5"/>
    <n v="39"/>
    <n v="345"/>
    <n v="306"/>
    <m/>
    <n v="345"/>
    <d v="2018-12-31T00:00:00"/>
    <s v="РД"/>
    <s v="КоржівськаIIIРД"/>
    <n v="914"/>
    <n v="1154"/>
    <n v="7"/>
    <n v="1161"/>
    <n v="2075"/>
    <n v="2075"/>
    <m/>
    <m/>
    <n v="2075"/>
    <m/>
    <s v="КоржівськаIIIВибіркова санітарна"/>
    <n v="518.75"/>
    <x v="0"/>
    <x v="0"/>
    <x v="0"/>
  </r>
  <r>
    <x v="0"/>
    <x v="4"/>
    <x v="0"/>
    <x v="69"/>
    <x v="36"/>
    <x v="2"/>
    <x v="0"/>
    <x v="17"/>
    <x v="16"/>
    <n v="5.3"/>
    <s v="хв"/>
    <x v="2"/>
    <n v="8"/>
    <n v="137"/>
    <n v="145"/>
    <n v="3"/>
    <n v="18"/>
    <n v="166"/>
    <n v="148"/>
    <m/>
    <n v="166"/>
    <d v="2018-12-31T00:00:00"/>
    <s v="РД"/>
    <s v="КоржівськаIIIРД"/>
    <n v="960"/>
    <n v="538"/>
    <n v="4"/>
    <n v="542"/>
    <n v="1502"/>
    <n v="1502"/>
    <m/>
    <m/>
    <n v="1502"/>
    <m/>
    <s v="КоржівськаIIIВибіркова санітарна"/>
    <n v="375.5"/>
    <x v="0"/>
    <x v="0"/>
    <x v="0"/>
  </r>
  <r>
    <x v="0"/>
    <x v="4"/>
    <x v="0"/>
    <x v="69"/>
    <x v="36"/>
    <x v="2"/>
    <x v="1"/>
    <x v="75"/>
    <x v="37"/>
    <n v="9.6"/>
    <s v="хв"/>
    <x v="2"/>
    <n v="0"/>
    <n v="55"/>
    <n v="55"/>
    <n v="1"/>
    <n v="7"/>
    <n v="63"/>
    <n v="56"/>
    <m/>
    <n v="63"/>
    <d v="2018-12-31T00:00:00"/>
    <s v="РД"/>
    <s v="СеменівськаIIIРД"/>
    <n v="0"/>
    <n v="216"/>
    <n v="2"/>
    <n v="218"/>
    <n v="218"/>
    <n v="218"/>
    <m/>
    <m/>
    <n v="218"/>
    <m/>
    <s v="СеменівськаIIIВибіркова санітарна"/>
    <n v="54.5"/>
    <x v="0"/>
    <x v="12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Зведена таблиця1" cacheId="1" applyNumberFormats="0" applyBorderFormats="0" applyFontFormats="0" applyPatternFormats="0" applyAlignmentFormats="0" applyWidthHeightFormats="1" dataCaption="Значення" updatedVersion="6" minRefreshableVersion="3" showDrill="0" useAutoFormatting="1" itemPrintTitles="1" createdVersion="6" indent="0" compact="0" compactData="0" multipleFieldFilters="0">
  <location ref="B17:J48" firstHeaderRow="0" firstDataRow="1" firstDataCol="6" rowPageCount="1" colPageCount="1"/>
  <pivotFields count="34">
    <pivotField axis="axisRow" compact="0" outline="0" showAll="0" sortType="ascending" defaultSubtotal="0">
      <items count="5">
        <item x="0"/>
        <item x="1"/>
        <item x="4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0">
        <item x="4"/>
        <item x="8"/>
        <item x="6"/>
        <item x="2"/>
        <item x="3"/>
        <item x="1"/>
        <item x="0"/>
        <item x="7"/>
        <item x="5"/>
        <item m="1"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40">
        <item h="1" x="0"/>
        <item h="1" x="4"/>
        <item h="1" x="7"/>
        <item h="1" x="17"/>
        <item h="1" x="16"/>
        <item h="1" x="8"/>
        <item h="1" x="1"/>
        <item h="1" x="2"/>
        <item h="1" x="3"/>
        <item h="1" x="13"/>
        <item h="1" x="11"/>
        <item h="1" x="15"/>
        <item h="1" x="9"/>
        <item h="1" x="10"/>
        <item h="1" m="1" x="39"/>
        <item h="1" x="6"/>
        <item h="1" x="12"/>
        <item h="1" x="14"/>
        <item h="1" x="18"/>
        <item m="1" x="38"/>
        <item m="1" x="37"/>
        <item h="1" x="5"/>
        <item h="1" x="19"/>
        <item h="1" x="20"/>
        <item x="21"/>
        <item x="22"/>
        <item x="23"/>
        <item x="24"/>
        <item x="25"/>
        <item x="26"/>
        <item x="27"/>
        <item h="1" x="28"/>
        <item h="1" x="29"/>
        <item h="1" x="30"/>
        <item h="1" x="31"/>
        <item h="1" x="32"/>
        <item h="1" x="33"/>
        <item h="1" x="34"/>
        <item h="1" x="35"/>
        <item h="1" x="36"/>
      </items>
    </pivotField>
    <pivotField compact="0" outline="0" showAll="0" defaultSubtotal="0"/>
    <pivotField axis="axisRow" compact="0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5">
        <item x="13"/>
        <item x="14"/>
        <item x="4"/>
        <item x="15"/>
        <item x="55"/>
        <item x="16"/>
        <item x="50"/>
        <item x="45"/>
        <item x="17"/>
        <item x="48"/>
        <item x="41"/>
        <item x="0"/>
        <item x="51"/>
        <item x="18"/>
        <item x="5"/>
        <item x="19"/>
        <item x="20"/>
        <item x="6"/>
        <item x="21"/>
        <item x="7"/>
        <item x="8"/>
        <item x="22"/>
        <item x="23"/>
        <item x="49"/>
        <item x="35"/>
        <item x="9"/>
        <item x="10"/>
        <item x="46"/>
        <item x="42"/>
        <item x="11"/>
        <item x="47"/>
        <item x="39"/>
        <item x="25"/>
        <item x="26"/>
        <item x="27"/>
        <item x="28"/>
        <item x="34"/>
        <item x="29"/>
        <item x="53"/>
        <item x="30"/>
        <item x="31"/>
        <item x="52"/>
        <item x="32"/>
        <item x="43"/>
        <item x="33"/>
        <item x="24"/>
        <item x="40"/>
        <item x="37"/>
        <item x="44"/>
        <item x="2"/>
        <item x="3"/>
        <item x="54"/>
        <item x="56"/>
        <item x="12"/>
        <item x="1"/>
        <item x="38"/>
        <item x="3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1">
        <item x="2"/>
        <item x="1"/>
        <item x="29"/>
        <item x="13"/>
        <item x="0"/>
        <item x="50"/>
        <item x="23"/>
        <item x="25"/>
        <item x="3"/>
        <item x="26"/>
        <item x="27"/>
        <item x="28"/>
        <item x="18"/>
        <item x="46"/>
        <item x="47"/>
        <item x="12"/>
        <item x="51"/>
        <item x="32"/>
        <item x="37"/>
        <item x="9"/>
        <item x="4"/>
        <item x="10"/>
        <item x="16"/>
        <item x="17"/>
        <item x="21"/>
        <item x="40"/>
        <item x="49"/>
        <item x="20"/>
        <item x="6"/>
        <item x="7"/>
        <item x="8"/>
        <item x="34"/>
        <item x="30"/>
        <item x="33"/>
        <item x="35"/>
        <item x="44"/>
        <item x="19"/>
        <item x="5"/>
        <item x="22"/>
        <item x="24"/>
        <item x="45"/>
        <item x="11"/>
        <item x="31"/>
        <item x="38"/>
        <item x="52"/>
        <item x="39"/>
        <item x="14"/>
        <item x="41"/>
        <item x="42"/>
        <item x="36"/>
        <item x="43"/>
        <item x="15"/>
        <item x="48"/>
        <item x="53"/>
        <item x="54"/>
        <item x="55"/>
        <item x="56"/>
        <item x="57"/>
        <item x="58"/>
        <item x="59"/>
        <item x="60"/>
      </items>
    </pivotField>
    <pivotField dataField="1" compact="0" outline="0" showAll="0" defaultSubtotal="0"/>
    <pivotField compact="0" outline="0" showAll="0" defaultSubtotal="0"/>
    <pivotField axis="axisRow" compact="0" outline="0" showAll="0" defaultSubtotal="0">
      <items count="7">
        <item x="0"/>
        <item x="4"/>
        <item x="3"/>
        <item x="5"/>
        <item x="2"/>
        <item x="1"/>
        <item m="1"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5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5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6">
    <field x="0"/>
    <field x="6"/>
    <field x="1"/>
    <field x="11"/>
    <field x="7"/>
    <field x="8"/>
  </rowFields>
  <rowItems count="31">
    <i>
      <x/>
      <x/>
      <x v="3"/>
      <x v="4"/>
      <x v="31"/>
      <x v="32"/>
    </i>
    <i r="2">
      <x v="4"/>
      <x v="4"/>
      <x v="7"/>
      <x v="6"/>
    </i>
    <i r="4">
      <x v="63"/>
      <x/>
    </i>
    <i r="1">
      <x v="1"/>
      <x v="2"/>
      <x v="4"/>
      <x v="6"/>
      <x v="21"/>
    </i>
    <i r="4">
      <x v="10"/>
      <x v="4"/>
    </i>
    <i r="4">
      <x v="11"/>
      <x v="24"/>
    </i>
    <i r="4">
      <x v="13"/>
      <x v="35"/>
    </i>
    <i r="5">
      <x v="54"/>
    </i>
    <i r="1">
      <x v="2"/>
      <x v="3"/>
      <x v="4"/>
      <x v="37"/>
      <x v="2"/>
    </i>
    <i>
      <x v="1"/>
      <x/>
      <x v="3"/>
      <x v="4"/>
      <x v="62"/>
      <x v="4"/>
    </i>
    <i r="5">
      <x v="6"/>
    </i>
    <i r="2">
      <x v="4"/>
      <x v="4"/>
      <x v="36"/>
      <x v="12"/>
    </i>
    <i r="4">
      <x v="58"/>
      <x v="17"/>
    </i>
    <i>
      <x v="2"/>
      <x v="2"/>
      <x v="2"/>
      <x v="4"/>
      <x v="44"/>
      <x v="35"/>
    </i>
    <i r="4">
      <x v="45"/>
      <x v="2"/>
    </i>
    <i r="5">
      <x v="12"/>
    </i>
    <i r="4">
      <x v="46"/>
      <x/>
    </i>
    <i r="5">
      <x v="2"/>
    </i>
    <i r="5">
      <x v="6"/>
    </i>
    <i r="4">
      <x v="47"/>
      <x v="4"/>
    </i>
    <i r="4">
      <x v="59"/>
      <x v="17"/>
    </i>
    <i r="5">
      <x v="18"/>
    </i>
    <i r="4">
      <x v="60"/>
      <x v="6"/>
    </i>
    <i r="5">
      <x v="7"/>
    </i>
    <i r="5">
      <x v="12"/>
    </i>
    <i r="4">
      <x v="61"/>
      <x v="7"/>
    </i>
    <i>
      <x v="3"/>
      <x v="2"/>
      <x v="1"/>
      <x v="4"/>
      <x v="3"/>
      <x v="12"/>
    </i>
    <i r="5">
      <x v="55"/>
    </i>
    <i r="2">
      <x v="5"/>
      <x v="4"/>
      <x v="15"/>
      <x v="23"/>
    </i>
    <i r="4">
      <x v="16"/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Сума з Площа , га                                   " fld="9" baseField="0" baseItem="0"/>
    <dataField name="Сума з Разом з Неліквідом" fld="20" baseField="0" baseItem="0"/>
    <dataField name="Сума з Разам ліквіду" fld="18" baseField="0" baseItem="0"/>
  </dataFields>
  <formats count="125">
    <format dxfId="657">
      <pivotArea outline="0" collapsedLevelsAreSubtotals="1" fieldPosition="0"/>
    </format>
    <format dxfId="656">
      <pivotArea dataOnly="0" labelOnly="1" outline="0" fieldPosition="0">
        <references count="1">
          <reference field="0" count="2">
            <x v="3"/>
            <x v="4"/>
          </reference>
        </references>
      </pivotArea>
    </format>
    <format dxfId="655">
      <pivotArea dataOnly="0" labelOnly="1" grandRow="1" outline="0" fieldPosition="0"/>
    </format>
    <format dxfId="654">
      <pivotArea dataOnly="0" labelOnly="1" outline="0" fieldPosition="0">
        <references count="2">
          <reference field="0" count="1" selected="0">
            <x v="3"/>
          </reference>
          <reference field="6" count="2">
            <x v="0"/>
            <x v="2"/>
          </reference>
        </references>
      </pivotArea>
    </format>
    <format dxfId="653">
      <pivotArea dataOnly="0" labelOnly="1" outline="0" fieldPosition="0">
        <references count="2">
          <reference field="0" count="1" selected="0">
            <x v="4"/>
          </reference>
          <reference field="6" count="2">
            <x v="1"/>
            <x v="2"/>
          </reference>
        </references>
      </pivotArea>
    </format>
    <format dxfId="652">
      <pivotArea dataOnly="0" labelOnly="1" outline="0" fieldPosition="0">
        <references count="3">
          <reference field="0" count="1" selected="0">
            <x v="3"/>
          </reference>
          <reference field="1" count="1">
            <x v="0"/>
          </reference>
          <reference field="6" count="1" selected="0">
            <x v="0"/>
          </reference>
        </references>
      </pivotArea>
    </format>
    <format dxfId="651">
      <pivotArea dataOnly="0" labelOnly="1" outline="0" fieldPosition="0">
        <references count="3">
          <reference field="0" count="1" selected="0">
            <x v="3"/>
          </reference>
          <reference field="1" count="1">
            <x v="8"/>
          </reference>
          <reference field="6" count="1" selected="0">
            <x v="2"/>
          </reference>
        </references>
      </pivotArea>
    </format>
    <format dxfId="650">
      <pivotArea dataOnly="0" labelOnly="1" outline="0" fieldPosition="0">
        <references count="3">
          <reference field="0" count="1" selected="0">
            <x v="4"/>
          </reference>
          <reference field="1" count="1">
            <x v="5"/>
          </reference>
          <reference field="6" count="1" selected="0">
            <x v="1"/>
          </reference>
        </references>
      </pivotArea>
    </format>
    <format dxfId="649">
      <pivotArea dataOnly="0" labelOnly="1" outline="0" fieldPosition="0">
        <references count="3">
          <reference field="0" count="1" selected="0">
            <x v="4"/>
          </reference>
          <reference field="1" count="2">
            <x v="0"/>
            <x v="2"/>
          </reference>
          <reference field="6" count="1" selected="0">
            <x v="2"/>
          </reference>
        </references>
      </pivotArea>
    </format>
    <format dxfId="64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6" count="1" selected="0">
            <x v="0"/>
          </reference>
          <reference field="11" count="1">
            <x v="4"/>
          </reference>
        </references>
      </pivotArea>
    </format>
    <format dxfId="64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5"/>
          </reference>
          <reference field="6" count="1" selected="0">
            <x v="1"/>
          </reference>
          <reference field="11" count="1">
            <x v="2"/>
          </reference>
        </references>
      </pivotArea>
    </format>
    <format dxfId="64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11" count="1">
            <x v="4"/>
          </reference>
        </references>
      </pivotArea>
    </format>
    <format dxfId="64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"/>
          </reference>
          <reference field="6" count="1" selected="0">
            <x v="2"/>
          </reference>
          <reference field="11" count="1">
            <x v="2"/>
          </reference>
        </references>
      </pivotArea>
    </format>
    <format dxfId="64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6" count="1" selected="0">
            <x v="0"/>
          </reference>
          <reference field="7" count="1">
            <x v="14"/>
          </reference>
          <reference field="11" count="1" selected="0">
            <x v="4"/>
          </reference>
        </references>
      </pivotArea>
    </format>
    <format dxfId="64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8">
            <x v="0"/>
            <x v="5"/>
            <x v="6"/>
            <x v="8"/>
            <x v="11"/>
            <x v="12"/>
            <x v="13"/>
            <x v="31"/>
          </reference>
          <reference field="11" count="1" selected="0">
            <x v="4"/>
          </reference>
        </references>
      </pivotArea>
    </format>
    <format dxfId="64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6" count="1" selected="0">
            <x v="2"/>
          </reference>
          <reference field="7" count="2">
            <x v="22"/>
            <x v="28"/>
          </reference>
          <reference field="11" count="1" selected="0">
            <x v="4"/>
          </reference>
        </references>
      </pivotArea>
    </format>
    <format dxfId="64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"/>
          </reference>
          <reference field="6" count="1" selected="0">
            <x v="1"/>
          </reference>
          <reference field="7" count="1">
            <x v="57"/>
          </reference>
          <reference field="11" count="1" selected="0">
            <x v="2"/>
          </reference>
        </references>
      </pivotArea>
    </format>
    <format dxfId="64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8">
            <x v="4"/>
            <x v="5"/>
            <x v="17"/>
            <x v="18"/>
            <x v="25"/>
            <x v="29"/>
            <x v="30"/>
            <x v="52"/>
          </reference>
          <reference field="11" count="1" selected="0">
            <x v="4"/>
          </reference>
        </references>
      </pivotArea>
    </format>
    <format dxfId="63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"/>
          </reference>
          <reference field="6" count="1" selected="0">
            <x v="2"/>
          </reference>
          <reference field="7" count="1">
            <x v="17"/>
          </reference>
          <reference field="11" count="1" selected="0">
            <x v="2"/>
          </reference>
        </references>
      </pivotArea>
    </format>
    <format dxfId="638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0"/>
          </reference>
          <reference field="7" count="1" selected="0">
            <x v="14"/>
          </reference>
          <reference field="8" count="1">
            <x v="35"/>
          </reference>
          <reference field="11" count="1" selected="0">
            <x v="4"/>
          </reference>
        </references>
      </pivotArea>
    </format>
    <format dxfId="63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>
            <x v="25"/>
          </reference>
          <reference field="11" count="1" selected="0">
            <x v="4"/>
          </reference>
        </references>
      </pivotArea>
    </format>
    <format dxfId="636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34"/>
          </reference>
          <reference field="11" count="1" selected="0">
            <x v="4"/>
          </reference>
        </references>
      </pivotArea>
    </format>
    <format dxfId="63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6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634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8"/>
          </reference>
          <reference field="8" count="1">
            <x v="40"/>
          </reference>
          <reference field="11" count="1" selected="0">
            <x v="4"/>
          </reference>
        </references>
      </pivotArea>
    </format>
    <format dxfId="63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>
            <x v="33"/>
          </reference>
          <reference field="11" count="1" selected="0">
            <x v="4"/>
          </reference>
        </references>
      </pivotArea>
    </format>
    <format dxfId="632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40"/>
          </reference>
          <reference field="11" count="1" selected="0">
            <x v="4"/>
          </reference>
        </references>
      </pivotArea>
    </format>
    <format dxfId="631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27"/>
          </reference>
          <reference field="11" count="1" selected="0">
            <x v="4"/>
          </reference>
        </references>
      </pivotArea>
    </format>
    <format dxfId="630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31"/>
          </reference>
          <reference field="8" count="1">
            <x v="21"/>
          </reference>
          <reference field="11" count="1" selected="0">
            <x v="4"/>
          </reference>
        </references>
      </pivotArea>
    </format>
    <format dxfId="629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8"/>
          </reference>
          <reference field="6" count="1" selected="0">
            <x v="2"/>
          </reference>
          <reference field="7" count="1" selected="0">
            <x v="22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628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8"/>
          </reference>
          <reference field="6" count="1" selected="0">
            <x v="2"/>
          </reference>
          <reference field="7" count="1" selected="0">
            <x v="28"/>
          </reference>
          <reference field="8" count="1">
            <x v="53"/>
          </reference>
          <reference field="11" count="1" selected="0">
            <x v="4"/>
          </reference>
        </references>
      </pivotArea>
    </format>
    <format dxfId="62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"/>
          </reference>
          <reference field="6" count="1" selected="0">
            <x v="1"/>
          </reference>
          <reference field="7" count="1" selected="0">
            <x v="57"/>
          </reference>
          <reference field="8" count="1">
            <x v="24"/>
          </reference>
          <reference field="11" count="1" selected="0">
            <x v="2"/>
          </reference>
        </references>
      </pivotArea>
    </format>
    <format dxfId="62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22"/>
          </reference>
          <reference field="11" count="1" selected="0">
            <x v="4"/>
          </reference>
        </references>
      </pivotArea>
    </format>
    <format dxfId="62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8"/>
          </reference>
          <reference field="11" count="1" selected="0">
            <x v="4"/>
          </reference>
        </references>
      </pivotArea>
    </format>
    <format dxfId="62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17"/>
          </reference>
          <reference field="8" count="1">
            <x v="7"/>
          </reference>
          <reference field="11" count="1" selected="0">
            <x v="4"/>
          </reference>
        </references>
      </pivotArea>
    </format>
    <format dxfId="62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18"/>
          </reference>
          <reference field="8" count="2">
            <x v="39"/>
            <x v="42"/>
          </reference>
          <reference field="11" count="1" selected="0">
            <x v="4"/>
          </reference>
        </references>
      </pivotArea>
    </format>
    <format dxfId="62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20"/>
          </reference>
          <reference field="11" count="1" selected="0">
            <x v="4"/>
          </reference>
        </references>
      </pivotArea>
    </format>
    <format dxfId="62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8"/>
          </reference>
          <reference field="11" count="1" selected="0">
            <x v="4"/>
          </reference>
        </references>
      </pivotArea>
    </format>
    <format dxfId="62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30"/>
          </reference>
          <reference field="8" count="1">
            <x v="0"/>
          </reference>
          <reference field="11" count="1" selected="0">
            <x v="4"/>
          </reference>
        </references>
      </pivotArea>
    </format>
    <format dxfId="61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52"/>
          </reference>
          <reference field="8" count="2">
            <x v="15"/>
            <x v="18"/>
          </reference>
          <reference field="11" count="1" selected="0">
            <x v="4"/>
          </reference>
        </references>
      </pivotArea>
    </format>
    <format dxfId="61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17"/>
          </reference>
          <reference field="8" count="1">
            <x v="18"/>
          </reference>
          <reference field="11" count="1" selected="0">
            <x v="2"/>
          </reference>
        </references>
      </pivotArea>
    </format>
    <format dxfId="617">
      <pivotArea outline="0" fieldPosition="0">
        <references count="6">
          <reference field="0" count="4" selected="0">
            <x v="0"/>
            <x v="1"/>
            <x v="2"/>
            <x v="3"/>
          </reference>
          <reference field="1" count="5" selected="0">
            <x v="1"/>
            <x v="2"/>
            <x v="3"/>
            <x v="4"/>
            <x v="5"/>
          </reference>
          <reference field="6" count="0" selected="0"/>
          <reference field="7" count="21" selected="0">
            <x v="3"/>
            <x v="6"/>
            <x v="7"/>
            <x v="10"/>
            <x v="11"/>
            <x v="13"/>
            <x v="15"/>
            <x v="16"/>
            <x v="31"/>
            <x v="36"/>
            <x v="37"/>
            <x v="44"/>
            <x v="45"/>
            <x v="46"/>
            <x v="47"/>
            <x v="58"/>
            <x v="59"/>
            <x v="60"/>
            <x v="61"/>
            <x v="62"/>
            <x v="63"/>
          </reference>
          <reference field="8" count="15" selected="0">
            <x v="0"/>
            <x v="2"/>
            <x v="4"/>
            <x v="6"/>
            <x v="7"/>
            <x v="12"/>
            <x v="17"/>
            <x v="18"/>
            <x v="21"/>
            <x v="23"/>
            <x v="24"/>
            <x v="32"/>
            <x v="35"/>
            <x v="54"/>
            <x v="55"/>
          </reference>
          <reference field="11" count="1" selected="0">
            <x v="4"/>
          </reference>
        </references>
      </pivotArea>
    </format>
    <format dxfId="616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615">
      <pivotArea dataOnly="0" labelOnly="1" outline="0" fieldPosition="0">
        <references count="2">
          <reference field="0" count="1" selected="0">
            <x v="0"/>
          </reference>
          <reference field="6" count="0"/>
        </references>
      </pivotArea>
    </format>
    <format dxfId="614">
      <pivotArea dataOnly="0" labelOnly="1" outline="0" fieldPosition="0">
        <references count="2">
          <reference field="0" count="1" selected="0">
            <x v="1"/>
          </reference>
          <reference field="6" count="1">
            <x v="0"/>
          </reference>
        </references>
      </pivotArea>
    </format>
    <format dxfId="613">
      <pivotArea dataOnly="0" labelOnly="1" outline="0" fieldPosition="0">
        <references count="2">
          <reference field="0" count="1" selected="0">
            <x v="2"/>
          </reference>
          <reference field="6" count="1">
            <x v="2"/>
          </reference>
        </references>
      </pivotArea>
    </format>
    <format dxfId="612">
      <pivotArea dataOnly="0" labelOnly="1" outline="0" fieldPosition="0">
        <references count="3">
          <reference field="0" count="1" selected="0">
            <x v="0"/>
          </reference>
          <reference field="1" count="2">
            <x v="3"/>
            <x v="4"/>
          </reference>
          <reference field="6" count="1" selected="0">
            <x v="0"/>
          </reference>
        </references>
      </pivotArea>
    </format>
    <format dxfId="611">
      <pivotArea dataOnly="0" labelOnly="1" outline="0" fieldPosition="0">
        <references count="3">
          <reference field="0" count="1" selected="0">
            <x v="0"/>
          </reference>
          <reference field="1" count="1">
            <x v="2"/>
          </reference>
          <reference field="6" count="1" selected="0">
            <x v="1"/>
          </reference>
        </references>
      </pivotArea>
    </format>
    <format dxfId="610">
      <pivotArea dataOnly="0" labelOnly="1" outline="0" fieldPosition="0">
        <references count="3">
          <reference field="0" count="1" selected="0">
            <x v="0"/>
          </reference>
          <reference field="1" count="1">
            <x v="3"/>
          </reference>
          <reference field="6" count="1" selected="0">
            <x v="2"/>
          </reference>
        </references>
      </pivotArea>
    </format>
    <format dxfId="609">
      <pivotArea dataOnly="0" labelOnly="1" outline="0" fieldPosition="0">
        <references count="3">
          <reference field="0" count="1" selected="0">
            <x v="1"/>
          </reference>
          <reference field="1" count="1">
            <x v="4"/>
          </reference>
          <reference field="6" count="1" selected="0">
            <x v="0"/>
          </reference>
        </references>
      </pivotArea>
    </format>
    <format dxfId="608">
      <pivotArea dataOnly="0" labelOnly="1" outline="0" fieldPosition="0">
        <references count="3">
          <reference field="0" count="1" selected="0">
            <x v="2"/>
          </reference>
          <reference field="1" count="1">
            <x v="2"/>
          </reference>
          <reference field="6" count="1" selected="0">
            <x v="2"/>
          </reference>
        </references>
      </pivotArea>
    </format>
    <format dxfId="607">
      <pivotArea dataOnly="0" labelOnly="1" outline="0" fieldPosition="0">
        <references count="3">
          <reference field="0" count="1" selected="0">
            <x v="3"/>
          </reference>
          <reference field="1" count="2">
            <x v="1"/>
            <x v="5"/>
          </reference>
          <reference field="6" count="1" selected="0">
            <x v="2"/>
          </reference>
        </references>
      </pivotArea>
    </format>
    <format dxfId="60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11" count="1">
            <x v="4"/>
          </reference>
        </references>
      </pivotArea>
    </format>
    <format dxfId="60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1">
            <x v="31"/>
          </reference>
          <reference field="11" count="1" selected="0">
            <x v="4"/>
          </reference>
        </references>
      </pivotArea>
    </format>
    <format dxfId="60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2">
            <x v="7"/>
            <x v="63"/>
          </reference>
          <reference field="11" count="1" selected="0">
            <x v="4"/>
          </reference>
        </references>
      </pivotArea>
    </format>
    <format dxfId="60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4">
            <x v="6"/>
            <x v="10"/>
            <x v="11"/>
            <x v="13"/>
          </reference>
          <reference field="11" count="1" selected="0">
            <x v="4"/>
          </reference>
        </references>
      </pivotArea>
    </format>
    <format dxfId="60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7" count="1">
            <x v="37"/>
          </reference>
          <reference field="11" count="1" selected="0">
            <x v="4"/>
          </reference>
        </references>
      </pivotArea>
    </format>
    <format dxfId="6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6" count="1" selected="0">
            <x v="0"/>
          </reference>
          <reference field="7" count="1">
            <x v="62"/>
          </reference>
          <reference field="11" count="1" selected="0">
            <x v="4"/>
          </reference>
        </references>
      </pivotArea>
    </format>
    <format dxfId="6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2">
            <x v="36"/>
            <x v="58"/>
          </reference>
          <reference field="11" count="1" selected="0">
            <x v="4"/>
          </reference>
        </references>
      </pivotArea>
    </format>
    <format dxfId="59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7">
            <x v="44"/>
            <x v="45"/>
            <x v="46"/>
            <x v="47"/>
            <x v="59"/>
            <x v="60"/>
            <x v="61"/>
          </reference>
          <reference field="11" count="1" selected="0">
            <x v="4"/>
          </reference>
        </references>
      </pivotArea>
    </format>
    <format dxfId="59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1">
            <x v="3"/>
          </reference>
          <reference field="11" count="1" selected="0">
            <x v="4"/>
          </reference>
        </references>
      </pivotArea>
    </format>
    <format dxfId="59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2">
            <x v="15"/>
            <x v="16"/>
          </reference>
          <reference field="11" count="1" selected="0">
            <x v="4"/>
          </reference>
        </references>
      </pivotArea>
    </format>
    <format dxfId="59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1" selected="0">
            <x v="31"/>
          </reference>
          <reference field="8" count="1">
            <x v="32"/>
          </reference>
          <reference field="11" count="1" selected="0">
            <x v="4"/>
          </reference>
        </references>
      </pivotArea>
    </format>
    <format dxfId="59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59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63"/>
          </reference>
          <reference field="8" count="1">
            <x v="0"/>
          </reference>
          <reference field="11" count="1" selected="0">
            <x v="4"/>
          </reference>
        </references>
      </pivotArea>
    </format>
    <format dxfId="59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6"/>
          </reference>
          <reference field="8" count="1">
            <x v="21"/>
          </reference>
          <reference field="11" count="1" selected="0">
            <x v="4"/>
          </reference>
        </references>
      </pivotArea>
    </format>
    <format dxfId="59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0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59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1"/>
          </reference>
          <reference field="8" count="1">
            <x v="24"/>
          </reference>
          <reference field="11" count="1" selected="0">
            <x v="4"/>
          </reference>
        </references>
      </pivotArea>
    </format>
    <format dxfId="59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3"/>
          </reference>
          <reference field="8" count="2">
            <x v="35"/>
            <x v="54"/>
          </reference>
          <reference field="11" count="1" selected="0">
            <x v="4"/>
          </reference>
        </references>
      </pivotArea>
    </format>
    <format dxfId="58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7" count="1" selected="0">
            <x v="37"/>
          </reference>
          <reference field="8" count="1">
            <x v="2"/>
          </reference>
          <reference field="11" count="1" selected="0">
            <x v="4"/>
          </reference>
        </references>
      </pivotArea>
    </format>
    <format dxfId="58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6" count="1" selected="0">
            <x v="0"/>
          </reference>
          <reference field="7" count="1" selected="0">
            <x v="62"/>
          </reference>
          <reference field="8" count="2">
            <x v="4"/>
            <x v="6"/>
          </reference>
          <reference field="11" count="1" selected="0">
            <x v="4"/>
          </reference>
        </references>
      </pivotArea>
    </format>
    <format dxfId="58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36"/>
          </reference>
          <reference field="8" count="1">
            <x v="12"/>
          </reference>
          <reference field="11" count="1" selected="0">
            <x v="4"/>
          </reference>
        </references>
      </pivotArea>
    </format>
    <format dxfId="58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58"/>
          </reference>
          <reference field="8" count="1">
            <x v="17"/>
          </reference>
          <reference field="11" count="1" selected="0">
            <x v="4"/>
          </reference>
        </references>
      </pivotArea>
    </format>
    <format dxfId="585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4"/>
          </reference>
          <reference field="8" count="1">
            <x v="35"/>
          </reference>
          <reference field="11" count="1" selected="0">
            <x v="4"/>
          </reference>
        </references>
      </pivotArea>
    </format>
    <format dxfId="584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5"/>
          </reference>
          <reference field="8" count="2">
            <x v="2"/>
            <x v="12"/>
          </reference>
          <reference field="11" count="1" selected="0">
            <x v="4"/>
          </reference>
        </references>
      </pivotArea>
    </format>
    <format dxfId="583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6"/>
          </reference>
          <reference field="8" count="3">
            <x v="0"/>
            <x v="2"/>
            <x v="6"/>
          </reference>
          <reference field="11" count="1" selected="0">
            <x v="4"/>
          </reference>
        </references>
      </pivotArea>
    </format>
    <format dxfId="582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7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581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59"/>
          </reference>
          <reference field="8" count="2">
            <x v="17"/>
            <x v="18"/>
          </reference>
          <reference field="11" count="1" selected="0">
            <x v="4"/>
          </reference>
        </references>
      </pivotArea>
    </format>
    <format dxfId="580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60"/>
          </reference>
          <reference field="8" count="3">
            <x v="6"/>
            <x v="7"/>
            <x v="12"/>
          </reference>
          <reference field="11" count="1" selected="0">
            <x v="4"/>
          </reference>
        </references>
      </pivotArea>
    </format>
    <format dxfId="579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61"/>
          </reference>
          <reference field="8" count="1">
            <x v="7"/>
          </reference>
          <reference field="11" count="1" selected="0">
            <x v="4"/>
          </reference>
        </references>
      </pivotArea>
    </format>
    <format dxfId="578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1" selected="0">
            <x v="3"/>
          </reference>
          <reference field="8" count="2">
            <x v="12"/>
            <x v="55"/>
          </reference>
          <reference field="11" count="1" selected="0">
            <x v="4"/>
          </reference>
        </references>
      </pivotArea>
    </format>
    <format dxfId="57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15"/>
          </reference>
          <reference field="8" count="1">
            <x v="23"/>
          </reference>
          <reference field="11" count="1" selected="0">
            <x v="4"/>
          </reference>
        </references>
      </pivotArea>
    </format>
    <format dxfId="576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16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575">
      <pivotArea outline="0" collapsedLevelsAreSubtotals="1" fieldPosition="0"/>
    </format>
    <format dxfId="57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573">
      <pivotArea dataOnly="0" labelOnly="1" grandRow="1" outline="0" fieldPosition="0"/>
    </format>
    <format dxfId="572">
      <pivotArea dataOnly="0" labelOnly="1" outline="0" fieldPosition="0">
        <references count="2">
          <reference field="0" count="1" selected="0">
            <x v="0"/>
          </reference>
          <reference field="6" count="0"/>
        </references>
      </pivotArea>
    </format>
    <format dxfId="571">
      <pivotArea dataOnly="0" labelOnly="1" outline="0" fieldPosition="0">
        <references count="2">
          <reference field="0" count="1" selected="0">
            <x v="1"/>
          </reference>
          <reference field="6" count="1">
            <x v="0"/>
          </reference>
        </references>
      </pivotArea>
    </format>
    <format dxfId="570">
      <pivotArea dataOnly="0" labelOnly="1" outline="0" fieldPosition="0">
        <references count="2">
          <reference field="0" count="1" selected="0">
            <x v="2"/>
          </reference>
          <reference field="6" count="1">
            <x v="2"/>
          </reference>
        </references>
      </pivotArea>
    </format>
    <format dxfId="569">
      <pivotArea dataOnly="0" labelOnly="1" outline="0" fieldPosition="0">
        <references count="3">
          <reference field="0" count="1" selected="0">
            <x v="0"/>
          </reference>
          <reference field="1" count="2">
            <x v="3"/>
            <x v="4"/>
          </reference>
          <reference field="6" count="1" selected="0">
            <x v="0"/>
          </reference>
        </references>
      </pivotArea>
    </format>
    <format dxfId="568">
      <pivotArea dataOnly="0" labelOnly="1" outline="0" fieldPosition="0">
        <references count="3">
          <reference field="0" count="1" selected="0">
            <x v="0"/>
          </reference>
          <reference field="1" count="1">
            <x v="2"/>
          </reference>
          <reference field="6" count="1" selected="0">
            <x v="1"/>
          </reference>
        </references>
      </pivotArea>
    </format>
    <format dxfId="567">
      <pivotArea dataOnly="0" labelOnly="1" outline="0" fieldPosition="0">
        <references count="3">
          <reference field="0" count="1" selected="0">
            <x v="0"/>
          </reference>
          <reference field="1" count="1">
            <x v="3"/>
          </reference>
          <reference field="6" count="1" selected="0">
            <x v="2"/>
          </reference>
        </references>
      </pivotArea>
    </format>
    <format dxfId="566">
      <pivotArea dataOnly="0" labelOnly="1" outline="0" fieldPosition="0">
        <references count="3">
          <reference field="0" count="1" selected="0">
            <x v="1"/>
          </reference>
          <reference field="1" count="1">
            <x v="4"/>
          </reference>
          <reference field="6" count="1" selected="0">
            <x v="0"/>
          </reference>
        </references>
      </pivotArea>
    </format>
    <format dxfId="565">
      <pivotArea dataOnly="0" labelOnly="1" outline="0" fieldPosition="0">
        <references count="3">
          <reference field="0" count="1" selected="0">
            <x v="2"/>
          </reference>
          <reference field="1" count="1">
            <x v="2"/>
          </reference>
          <reference field="6" count="1" selected="0">
            <x v="2"/>
          </reference>
        </references>
      </pivotArea>
    </format>
    <format dxfId="564">
      <pivotArea dataOnly="0" labelOnly="1" outline="0" fieldPosition="0">
        <references count="3">
          <reference field="0" count="1" selected="0">
            <x v="3"/>
          </reference>
          <reference field="1" count="2">
            <x v="1"/>
            <x v="5"/>
          </reference>
          <reference field="6" count="1" selected="0">
            <x v="2"/>
          </reference>
        </references>
      </pivotArea>
    </format>
    <format dxfId="56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11" count="1">
            <x v="4"/>
          </reference>
        </references>
      </pivotArea>
    </format>
    <format dxfId="56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1">
            <x v="31"/>
          </reference>
          <reference field="11" count="1" selected="0">
            <x v="4"/>
          </reference>
        </references>
      </pivotArea>
    </format>
    <format dxfId="56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2">
            <x v="7"/>
            <x v="63"/>
          </reference>
          <reference field="11" count="1" selected="0">
            <x v="4"/>
          </reference>
        </references>
      </pivotArea>
    </format>
    <format dxfId="56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4">
            <x v="6"/>
            <x v="10"/>
            <x v="11"/>
            <x v="13"/>
          </reference>
          <reference field="11" count="1" selected="0">
            <x v="4"/>
          </reference>
        </references>
      </pivotArea>
    </format>
    <format dxfId="55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7" count="1">
            <x v="37"/>
          </reference>
          <reference field="11" count="1" selected="0">
            <x v="4"/>
          </reference>
        </references>
      </pivotArea>
    </format>
    <format dxfId="5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6" count="1" selected="0">
            <x v="0"/>
          </reference>
          <reference field="7" count="1">
            <x v="62"/>
          </reference>
          <reference field="11" count="1" selected="0">
            <x v="4"/>
          </reference>
        </references>
      </pivotArea>
    </format>
    <format dxfId="5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2">
            <x v="36"/>
            <x v="58"/>
          </reference>
          <reference field="11" count="1" selected="0">
            <x v="4"/>
          </reference>
        </references>
      </pivotArea>
    </format>
    <format dxfId="55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7">
            <x v="44"/>
            <x v="45"/>
            <x v="46"/>
            <x v="47"/>
            <x v="59"/>
            <x v="60"/>
            <x v="61"/>
          </reference>
          <reference field="11" count="1" selected="0">
            <x v="4"/>
          </reference>
        </references>
      </pivotArea>
    </format>
    <format dxfId="55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1">
            <x v="3"/>
          </reference>
          <reference field="11" count="1" selected="0">
            <x v="4"/>
          </reference>
        </references>
      </pivotArea>
    </format>
    <format dxfId="55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2">
            <x v="15"/>
            <x v="16"/>
          </reference>
          <reference field="11" count="1" selected="0">
            <x v="4"/>
          </reference>
        </references>
      </pivotArea>
    </format>
    <format dxfId="55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1" selected="0">
            <x v="31"/>
          </reference>
          <reference field="8" count="1">
            <x v="32"/>
          </reference>
          <reference field="11" count="1" selected="0">
            <x v="4"/>
          </reference>
        </references>
      </pivotArea>
    </format>
    <format dxfId="55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55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63"/>
          </reference>
          <reference field="8" count="1">
            <x v="0"/>
          </reference>
          <reference field="11" count="1" selected="0">
            <x v="4"/>
          </reference>
        </references>
      </pivotArea>
    </format>
    <format dxfId="55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6"/>
          </reference>
          <reference field="8" count="1">
            <x v="21"/>
          </reference>
          <reference field="11" count="1" selected="0">
            <x v="4"/>
          </reference>
        </references>
      </pivotArea>
    </format>
    <format dxfId="54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0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54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1"/>
          </reference>
          <reference field="8" count="1">
            <x v="24"/>
          </reference>
          <reference field="11" count="1" selected="0">
            <x v="4"/>
          </reference>
        </references>
      </pivotArea>
    </format>
    <format dxfId="54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3"/>
          </reference>
          <reference field="8" count="2">
            <x v="35"/>
            <x v="54"/>
          </reference>
          <reference field="11" count="1" selected="0">
            <x v="4"/>
          </reference>
        </references>
      </pivotArea>
    </format>
    <format dxfId="54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7" count="1" selected="0">
            <x v="37"/>
          </reference>
          <reference field="8" count="1">
            <x v="2"/>
          </reference>
          <reference field="11" count="1" selected="0">
            <x v="4"/>
          </reference>
        </references>
      </pivotArea>
    </format>
    <format dxfId="54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6" count="1" selected="0">
            <x v="0"/>
          </reference>
          <reference field="7" count="1" selected="0">
            <x v="62"/>
          </reference>
          <reference field="8" count="2">
            <x v="4"/>
            <x v="6"/>
          </reference>
          <reference field="11" count="1" selected="0">
            <x v="4"/>
          </reference>
        </references>
      </pivotArea>
    </format>
    <format dxfId="54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36"/>
          </reference>
          <reference field="8" count="1">
            <x v="12"/>
          </reference>
          <reference field="11" count="1" selected="0">
            <x v="4"/>
          </reference>
        </references>
      </pivotArea>
    </format>
    <format dxfId="54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58"/>
          </reference>
          <reference field="8" count="1">
            <x v="17"/>
          </reference>
          <reference field="11" count="1" selected="0">
            <x v="4"/>
          </reference>
        </references>
      </pivotArea>
    </format>
    <format dxfId="542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4"/>
          </reference>
          <reference field="8" count="1">
            <x v="35"/>
          </reference>
          <reference field="11" count="1" selected="0">
            <x v="4"/>
          </reference>
        </references>
      </pivotArea>
    </format>
    <format dxfId="541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5"/>
          </reference>
          <reference field="8" count="2">
            <x v="2"/>
            <x v="12"/>
          </reference>
          <reference field="11" count="1" selected="0">
            <x v="4"/>
          </reference>
        </references>
      </pivotArea>
    </format>
    <format dxfId="540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6"/>
          </reference>
          <reference field="8" count="3">
            <x v="0"/>
            <x v="2"/>
            <x v="6"/>
          </reference>
          <reference field="11" count="1" selected="0">
            <x v="4"/>
          </reference>
        </references>
      </pivotArea>
    </format>
    <format dxfId="539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7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538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59"/>
          </reference>
          <reference field="8" count="2">
            <x v="17"/>
            <x v="18"/>
          </reference>
          <reference field="11" count="1" selected="0">
            <x v="4"/>
          </reference>
        </references>
      </pivotArea>
    </format>
    <format dxfId="537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60"/>
          </reference>
          <reference field="8" count="3">
            <x v="6"/>
            <x v="7"/>
            <x v="12"/>
          </reference>
          <reference field="11" count="1" selected="0">
            <x v="4"/>
          </reference>
        </references>
      </pivotArea>
    </format>
    <format dxfId="536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61"/>
          </reference>
          <reference field="8" count="1">
            <x v="7"/>
          </reference>
          <reference field="11" count="1" selected="0">
            <x v="4"/>
          </reference>
        </references>
      </pivotArea>
    </format>
    <format dxfId="53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1" selected="0">
            <x v="3"/>
          </reference>
          <reference field="8" count="2">
            <x v="12"/>
            <x v="55"/>
          </reference>
          <reference field="11" count="1" selected="0">
            <x v="4"/>
          </reference>
        </references>
      </pivotArea>
    </format>
    <format dxfId="534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15"/>
          </reference>
          <reference field="8" count="1">
            <x v="23"/>
          </reference>
          <reference field="11" count="1" selected="0">
            <x v="4"/>
          </reference>
        </references>
      </pivotArea>
    </format>
    <format dxfId="53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16"/>
          </reference>
          <reference field="8" count="1">
            <x v="6"/>
          </reference>
          <reference field="11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Зведена таблиця1" cacheId="0" applyNumberFormats="0" applyBorderFormats="0" applyFontFormats="0" applyPatternFormats="0" applyAlignmentFormats="0" applyWidthHeightFormats="1" dataCaption="Значення" updatedVersion="6" minRefreshableVersion="3" showDrill="0" useAutoFormatting="1" itemPrintTitles="1" createdVersion="6" indent="0" compact="0" compactData="0" multipleFieldFilters="0">
  <location ref="B17:J65" firstHeaderRow="0" firstDataRow="1" firstDataCol="6" rowPageCount="1" colPageCount="1"/>
  <pivotFields count="34">
    <pivotField axis="axisRow" compact="0" outline="0" showAll="0" sortType="ascending" defaultSubtotal="0">
      <items count="5">
        <item x="0"/>
        <item x="1"/>
        <item x="4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0">
        <item x="4"/>
        <item x="8"/>
        <item x="6"/>
        <item x="2"/>
        <item x="3"/>
        <item x="1"/>
        <item x="0"/>
        <item x="7"/>
        <item x="5"/>
        <item m="1"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40">
        <item h="1" x="0"/>
        <item h="1" x="4"/>
        <item h="1" x="7"/>
        <item h="1" x="17"/>
        <item h="1" x="16"/>
        <item h="1" x="8"/>
        <item h="1" x="1"/>
        <item h="1" x="2"/>
        <item h="1" x="3"/>
        <item h="1" x="13"/>
        <item h="1" x="11"/>
        <item h="1" x="15"/>
        <item h="1" x="9"/>
        <item h="1" x="10"/>
        <item h="1" m="1" x="39"/>
        <item h="1" x="6"/>
        <item h="1" x="12"/>
        <item h="1" x="14"/>
        <item h="1" x="18"/>
        <item m="1" x="38"/>
        <item m="1" x="37"/>
        <item h="1" x="5"/>
        <item h="1" x="19"/>
        <item h="1" x="20"/>
        <item x="21"/>
        <item x="22"/>
        <item x="23"/>
        <item x="24"/>
        <item x="25"/>
        <item x="26"/>
        <item x="27"/>
        <item x="28"/>
        <item x="29"/>
        <item x="30"/>
        <item x="31"/>
        <item h="1" x="32"/>
        <item h="1" x="33"/>
        <item h="1" x="34"/>
        <item h="1" x="35"/>
        <item h="1" x="36"/>
      </items>
    </pivotField>
    <pivotField compact="0" outline="0" showAll="0" defaultSubtotal="0"/>
    <pivotField axis="axisRow" compact="0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5">
        <item x="13"/>
        <item x="14"/>
        <item x="4"/>
        <item x="15"/>
        <item x="55"/>
        <item x="16"/>
        <item x="50"/>
        <item x="45"/>
        <item x="17"/>
        <item x="48"/>
        <item x="41"/>
        <item x="0"/>
        <item x="51"/>
        <item x="18"/>
        <item x="5"/>
        <item x="19"/>
        <item x="20"/>
        <item x="6"/>
        <item x="21"/>
        <item x="7"/>
        <item x="8"/>
        <item x="22"/>
        <item x="23"/>
        <item x="49"/>
        <item x="35"/>
        <item x="9"/>
        <item x="10"/>
        <item x="46"/>
        <item x="42"/>
        <item x="11"/>
        <item x="47"/>
        <item x="39"/>
        <item x="25"/>
        <item x="26"/>
        <item x="27"/>
        <item x="28"/>
        <item x="34"/>
        <item x="29"/>
        <item x="53"/>
        <item x="30"/>
        <item x="31"/>
        <item x="52"/>
        <item x="32"/>
        <item x="43"/>
        <item x="33"/>
        <item x="24"/>
        <item x="40"/>
        <item x="37"/>
        <item x="44"/>
        <item x="2"/>
        <item x="3"/>
        <item x="54"/>
        <item x="56"/>
        <item x="12"/>
        <item x="1"/>
        <item x="38"/>
        <item x="3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1">
        <item x="2"/>
        <item x="1"/>
        <item x="29"/>
        <item x="13"/>
        <item x="0"/>
        <item x="50"/>
        <item x="23"/>
        <item x="25"/>
        <item x="3"/>
        <item x="26"/>
        <item x="27"/>
        <item x="28"/>
        <item x="18"/>
        <item x="46"/>
        <item x="47"/>
        <item x="12"/>
        <item x="51"/>
        <item x="32"/>
        <item x="37"/>
        <item x="9"/>
        <item x="4"/>
        <item x="10"/>
        <item x="16"/>
        <item x="17"/>
        <item x="21"/>
        <item x="40"/>
        <item x="49"/>
        <item x="20"/>
        <item x="6"/>
        <item x="7"/>
        <item x="8"/>
        <item x="34"/>
        <item x="30"/>
        <item x="33"/>
        <item x="35"/>
        <item x="44"/>
        <item x="19"/>
        <item x="5"/>
        <item x="22"/>
        <item x="24"/>
        <item x="45"/>
        <item x="11"/>
        <item x="31"/>
        <item x="38"/>
        <item x="52"/>
        <item x="39"/>
        <item x="14"/>
        <item x="41"/>
        <item x="42"/>
        <item x="36"/>
        <item x="43"/>
        <item x="15"/>
        <item x="48"/>
        <item x="53"/>
        <item x="54"/>
        <item x="55"/>
        <item x="56"/>
        <item x="57"/>
        <item x="58"/>
        <item x="59"/>
        <item x="60"/>
      </items>
    </pivotField>
    <pivotField dataField="1" compact="0" outline="0" showAll="0" defaultSubtotal="0"/>
    <pivotField compact="0" outline="0" showAll="0" defaultSubtotal="0"/>
    <pivotField axis="axisRow" compact="0" outline="0" showAll="0" defaultSubtotal="0">
      <items count="7">
        <item x="0"/>
        <item x="4"/>
        <item x="3"/>
        <item x="5"/>
        <item x="2"/>
        <item x="1"/>
        <item m="1"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5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5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6">
    <field x="0"/>
    <field x="6"/>
    <field x="1"/>
    <field x="11"/>
    <field x="7"/>
    <field x="8"/>
  </rowFields>
  <rowItems count="48">
    <i>
      <x/>
      <x/>
      <x v="1"/>
      <x v="4"/>
      <x v="4"/>
      <x v="22"/>
    </i>
    <i r="2">
      <x v="3"/>
      <x v="4"/>
      <x v="31"/>
      <x v="32"/>
    </i>
    <i r="2">
      <x v="4"/>
      <x v="4"/>
      <x v="7"/>
      <x v="6"/>
    </i>
    <i r="4">
      <x v="63"/>
      <x/>
    </i>
    <i r="2">
      <x v="5"/>
      <x v="4"/>
      <x v="10"/>
      <x v="20"/>
    </i>
    <i r="1">
      <x v="1"/>
      <x v="2"/>
      <x v="4"/>
      <x v="6"/>
      <x v="21"/>
    </i>
    <i r="4">
      <x v="10"/>
      <x v="4"/>
    </i>
    <i r="4">
      <x v="11"/>
      <x v="24"/>
    </i>
    <i r="4">
      <x v="13"/>
      <x v="35"/>
    </i>
    <i r="5">
      <x v="54"/>
    </i>
    <i r="1">
      <x v="2"/>
      <x v="1"/>
      <x v="2"/>
      <x v="68"/>
      <x v="55"/>
    </i>
    <i r="2">
      <x v="3"/>
      <x v="4"/>
      <x v="37"/>
      <x v="2"/>
    </i>
    <i>
      <x v="1"/>
      <x/>
      <x v="3"/>
      <x v="4"/>
      <x v="62"/>
      <x v="4"/>
    </i>
    <i r="5">
      <x v="6"/>
    </i>
    <i r="2">
      <x v="4"/>
      <x v="4"/>
      <x v="34"/>
      <x v="36"/>
    </i>
    <i r="4">
      <x v="36"/>
      <x v="12"/>
    </i>
    <i r="4">
      <x v="58"/>
      <x v="17"/>
    </i>
    <i r="1">
      <x v="1"/>
      <x v="5"/>
      <x v="4"/>
      <x v="67"/>
      <x v="12"/>
    </i>
    <i r="5">
      <x v="55"/>
    </i>
    <i>
      <x v="2"/>
      <x v="2"/>
      <x/>
      <x v="4"/>
      <x v="65"/>
      <x/>
    </i>
    <i r="5">
      <x v="6"/>
    </i>
    <i r="5">
      <x v="7"/>
    </i>
    <i r="2">
      <x v="1"/>
      <x v="4"/>
      <x v="49"/>
      <x v="12"/>
    </i>
    <i r="2">
      <x v="2"/>
      <x v="4"/>
      <x v="44"/>
      <x v="35"/>
    </i>
    <i r="4">
      <x v="45"/>
      <x v="2"/>
    </i>
    <i r="5">
      <x v="12"/>
    </i>
    <i r="4">
      <x v="46"/>
      <x/>
    </i>
    <i r="5">
      <x v="2"/>
    </i>
    <i r="5">
      <x v="6"/>
    </i>
    <i r="4">
      <x v="47"/>
      <x v="4"/>
    </i>
    <i r="4">
      <x v="59"/>
      <x v="17"/>
    </i>
    <i r="5">
      <x v="18"/>
    </i>
    <i r="4">
      <x v="60"/>
      <x v="6"/>
    </i>
    <i r="5">
      <x v="7"/>
    </i>
    <i r="5">
      <x v="12"/>
    </i>
    <i r="4">
      <x v="61"/>
      <x v="7"/>
    </i>
    <i r="2">
      <x v="5"/>
      <x v="4"/>
      <x v="66"/>
      <x v="45"/>
    </i>
    <i r="2">
      <x v="8"/>
      <x v="4"/>
      <x v="37"/>
      <x v="42"/>
    </i>
    <i r="5">
      <x v="57"/>
    </i>
    <i r="5">
      <x v="58"/>
    </i>
    <i r="4">
      <x v="69"/>
      <x v="36"/>
    </i>
    <i>
      <x v="3"/>
      <x v="2"/>
      <x v="1"/>
      <x v="4"/>
      <x v="3"/>
      <x v="12"/>
    </i>
    <i r="5">
      <x v="55"/>
    </i>
    <i r="2">
      <x v="5"/>
      <x v="4"/>
      <x v="15"/>
      <x v="23"/>
    </i>
    <i r="5">
      <x v="56"/>
    </i>
    <i r="4">
      <x v="16"/>
      <x v="6"/>
    </i>
    <i>
      <x v="4"/>
      <x v="2"/>
      <x v="3"/>
      <x v="4"/>
      <x v="64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Сума з Площа , га                                   " fld="9" baseField="0" baseItem="0"/>
    <dataField name="Сума з Разом з Неліквідом" fld="20" baseField="0" baseItem="0"/>
    <dataField name="Сума з Разам ліквіду" fld="18" baseField="0" baseItem="0"/>
  </dataFields>
  <formats count="193">
    <format dxfId="532">
      <pivotArea outline="0" collapsedLevelsAreSubtotals="1" fieldPosition="0"/>
    </format>
    <format dxfId="531">
      <pivotArea dataOnly="0" labelOnly="1" outline="0" fieldPosition="0">
        <references count="1">
          <reference field="0" count="2">
            <x v="3"/>
            <x v="4"/>
          </reference>
        </references>
      </pivotArea>
    </format>
    <format dxfId="530">
      <pivotArea dataOnly="0" labelOnly="1" grandRow="1" outline="0" fieldPosition="0"/>
    </format>
    <format dxfId="529">
      <pivotArea dataOnly="0" labelOnly="1" outline="0" fieldPosition="0">
        <references count="2">
          <reference field="0" count="1" selected="0">
            <x v="3"/>
          </reference>
          <reference field="6" count="2">
            <x v="0"/>
            <x v="2"/>
          </reference>
        </references>
      </pivotArea>
    </format>
    <format dxfId="528">
      <pivotArea dataOnly="0" labelOnly="1" outline="0" fieldPosition="0">
        <references count="2">
          <reference field="0" count="1" selected="0">
            <x v="4"/>
          </reference>
          <reference field="6" count="2">
            <x v="1"/>
            <x v="2"/>
          </reference>
        </references>
      </pivotArea>
    </format>
    <format dxfId="527">
      <pivotArea dataOnly="0" labelOnly="1" outline="0" fieldPosition="0">
        <references count="3">
          <reference field="0" count="1" selected="0">
            <x v="3"/>
          </reference>
          <reference field="1" count="1">
            <x v="0"/>
          </reference>
          <reference field="6" count="1" selected="0">
            <x v="0"/>
          </reference>
        </references>
      </pivotArea>
    </format>
    <format dxfId="526">
      <pivotArea dataOnly="0" labelOnly="1" outline="0" fieldPosition="0">
        <references count="3">
          <reference field="0" count="1" selected="0">
            <x v="3"/>
          </reference>
          <reference field="1" count="1">
            <x v="8"/>
          </reference>
          <reference field="6" count="1" selected="0">
            <x v="2"/>
          </reference>
        </references>
      </pivotArea>
    </format>
    <format dxfId="525">
      <pivotArea dataOnly="0" labelOnly="1" outline="0" fieldPosition="0">
        <references count="3">
          <reference field="0" count="1" selected="0">
            <x v="4"/>
          </reference>
          <reference field="1" count="1">
            <x v="5"/>
          </reference>
          <reference field="6" count="1" selected="0">
            <x v="1"/>
          </reference>
        </references>
      </pivotArea>
    </format>
    <format dxfId="524">
      <pivotArea dataOnly="0" labelOnly="1" outline="0" fieldPosition="0">
        <references count="3">
          <reference field="0" count="1" selected="0">
            <x v="4"/>
          </reference>
          <reference field="1" count="2">
            <x v="0"/>
            <x v="2"/>
          </reference>
          <reference field="6" count="1" selected="0">
            <x v="2"/>
          </reference>
        </references>
      </pivotArea>
    </format>
    <format dxfId="52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6" count="1" selected="0">
            <x v="0"/>
          </reference>
          <reference field="11" count="1">
            <x v="4"/>
          </reference>
        </references>
      </pivotArea>
    </format>
    <format dxfId="52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5"/>
          </reference>
          <reference field="6" count="1" selected="0">
            <x v="1"/>
          </reference>
          <reference field="11" count="1">
            <x v="2"/>
          </reference>
        </references>
      </pivotArea>
    </format>
    <format dxfId="52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11" count="1">
            <x v="4"/>
          </reference>
        </references>
      </pivotArea>
    </format>
    <format dxfId="52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"/>
          </reference>
          <reference field="6" count="1" selected="0">
            <x v="2"/>
          </reference>
          <reference field="11" count="1">
            <x v="2"/>
          </reference>
        </references>
      </pivotArea>
    </format>
    <format dxfId="51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6" count="1" selected="0">
            <x v="0"/>
          </reference>
          <reference field="7" count="1">
            <x v="14"/>
          </reference>
          <reference field="11" count="1" selected="0">
            <x v="4"/>
          </reference>
        </references>
      </pivotArea>
    </format>
    <format dxfId="51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8">
            <x v="0"/>
            <x v="5"/>
            <x v="6"/>
            <x v="8"/>
            <x v="11"/>
            <x v="12"/>
            <x v="13"/>
            <x v="31"/>
          </reference>
          <reference field="11" count="1" selected="0">
            <x v="4"/>
          </reference>
        </references>
      </pivotArea>
    </format>
    <format dxfId="51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6" count="1" selected="0">
            <x v="2"/>
          </reference>
          <reference field="7" count="2">
            <x v="22"/>
            <x v="28"/>
          </reference>
          <reference field="11" count="1" selected="0">
            <x v="4"/>
          </reference>
        </references>
      </pivotArea>
    </format>
    <format dxfId="51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"/>
          </reference>
          <reference field="6" count="1" selected="0">
            <x v="1"/>
          </reference>
          <reference field="7" count="1">
            <x v="57"/>
          </reference>
          <reference field="11" count="1" selected="0">
            <x v="2"/>
          </reference>
        </references>
      </pivotArea>
    </format>
    <format dxfId="51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8">
            <x v="4"/>
            <x v="5"/>
            <x v="17"/>
            <x v="18"/>
            <x v="25"/>
            <x v="29"/>
            <x v="30"/>
            <x v="52"/>
          </reference>
          <reference field="11" count="1" selected="0">
            <x v="4"/>
          </reference>
        </references>
      </pivotArea>
    </format>
    <format dxfId="51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"/>
          </reference>
          <reference field="6" count="1" selected="0">
            <x v="2"/>
          </reference>
          <reference field="7" count="1">
            <x v="17"/>
          </reference>
          <reference field="11" count="1" selected="0">
            <x v="2"/>
          </reference>
        </references>
      </pivotArea>
    </format>
    <format dxfId="51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0"/>
          </reference>
          <reference field="7" count="1" selected="0">
            <x v="14"/>
          </reference>
          <reference field="8" count="1">
            <x v="35"/>
          </reference>
          <reference field="11" count="1" selected="0">
            <x v="4"/>
          </reference>
        </references>
      </pivotArea>
    </format>
    <format dxfId="512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>
            <x v="25"/>
          </reference>
          <reference field="11" count="1" selected="0">
            <x v="4"/>
          </reference>
        </references>
      </pivotArea>
    </format>
    <format dxfId="511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34"/>
          </reference>
          <reference field="11" count="1" selected="0">
            <x v="4"/>
          </reference>
        </references>
      </pivotArea>
    </format>
    <format dxfId="510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6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509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8"/>
          </reference>
          <reference field="8" count="1">
            <x v="40"/>
          </reference>
          <reference field="11" count="1" selected="0">
            <x v="4"/>
          </reference>
        </references>
      </pivotArea>
    </format>
    <format dxfId="508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>
            <x v="33"/>
          </reference>
          <reference field="11" count="1" selected="0">
            <x v="4"/>
          </reference>
        </references>
      </pivotArea>
    </format>
    <format dxfId="50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40"/>
          </reference>
          <reference field="11" count="1" selected="0">
            <x v="4"/>
          </reference>
        </references>
      </pivotArea>
    </format>
    <format dxfId="506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27"/>
          </reference>
          <reference field="11" count="1" selected="0">
            <x v="4"/>
          </reference>
        </references>
      </pivotArea>
    </format>
    <format dxfId="50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31"/>
          </reference>
          <reference field="8" count="1">
            <x v="21"/>
          </reference>
          <reference field="11" count="1" selected="0">
            <x v="4"/>
          </reference>
        </references>
      </pivotArea>
    </format>
    <format dxfId="504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8"/>
          </reference>
          <reference field="6" count="1" selected="0">
            <x v="2"/>
          </reference>
          <reference field="7" count="1" selected="0">
            <x v="22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50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8"/>
          </reference>
          <reference field="6" count="1" selected="0">
            <x v="2"/>
          </reference>
          <reference field="7" count="1" selected="0">
            <x v="28"/>
          </reference>
          <reference field="8" count="1">
            <x v="53"/>
          </reference>
          <reference field="11" count="1" selected="0">
            <x v="4"/>
          </reference>
        </references>
      </pivotArea>
    </format>
    <format dxfId="50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"/>
          </reference>
          <reference field="6" count="1" selected="0">
            <x v="1"/>
          </reference>
          <reference field="7" count="1" selected="0">
            <x v="57"/>
          </reference>
          <reference field="8" count="1">
            <x v="24"/>
          </reference>
          <reference field="11" count="1" selected="0">
            <x v="2"/>
          </reference>
        </references>
      </pivotArea>
    </format>
    <format dxfId="50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22"/>
          </reference>
          <reference field="11" count="1" selected="0">
            <x v="4"/>
          </reference>
        </references>
      </pivotArea>
    </format>
    <format dxfId="50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8"/>
          </reference>
          <reference field="11" count="1" selected="0">
            <x v="4"/>
          </reference>
        </references>
      </pivotArea>
    </format>
    <format dxfId="49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17"/>
          </reference>
          <reference field="8" count="1">
            <x v="7"/>
          </reference>
          <reference field="11" count="1" selected="0">
            <x v="4"/>
          </reference>
        </references>
      </pivotArea>
    </format>
    <format dxfId="49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18"/>
          </reference>
          <reference field="8" count="2">
            <x v="39"/>
            <x v="42"/>
          </reference>
          <reference field="11" count="1" selected="0">
            <x v="4"/>
          </reference>
        </references>
      </pivotArea>
    </format>
    <format dxfId="49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20"/>
          </reference>
          <reference field="11" count="1" selected="0">
            <x v="4"/>
          </reference>
        </references>
      </pivotArea>
    </format>
    <format dxfId="49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8"/>
          </reference>
          <reference field="11" count="1" selected="0">
            <x v="4"/>
          </reference>
        </references>
      </pivotArea>
    </format>
    <format dxfId="49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30"/>
          </reference>
          <reference field="8" count="1">
            <x v="0"/>
          </reference>
          <reference field="11" count="1" selected="0">
            <x v="4"/>
          </reference>
        </references>
      </pivotArea>
    </format>
    <format dxfId="49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52"/>
          </reference>
          <reference field="8" count="2">
            <x v="15"/>
            <x v="18"/>
          </reference>
          <reference field="11" count="1" selected="0">
            <x v="4"/>
          </reference>
        </references>
      </pivotArea>
    </format>
    <format dxfId="49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17"/>
          </reference>
          <reference field="8" count="1">
            <x v="18"/>
          </reference>
          <reference field="11" count="1" selected="0">
            <x v="2"/>
          </reference>
        </references>
      </pivotArea>
    </format>
    <format dxfId="492">
      <pivotArea outline="0" fieldPosition="0">
        <references count="6">
          <reference field="0" count="4" selected="0">
            <x v="0"/>
            <x v="1"/>
            <x v="2"/>
            <x v="3"/>
          </reference>
          <reference field="1" count="5" selected="0">
            <x v="1"/>
            <x v="2"/>
            <x v="3"/>
            <x v="4"/>
            <x v="5"/>
          </reference>
          <reference field="6" count="0" selected="0"/>
          <reference field="7" count="21" selected="0">
            <x v="3"/>
            <x v="6"/>
            <x v="7"/>
            <x v="10"/>
            <x v="11"/>
            <x v="13"/>
            <x v="15"/>
            <x v="16"/>
            <x v="31"/>
            <x v="36"/>
            <x v="37"/>
            <x v="44"/>
            <x v="45"/>
            <x v="46"/>
            <x v="47"/>
            <x v="58"/>
            <x v="59"/>
            <x v="60"/>
            <x v="61"/>
            <x v="62"/>
            <x v="63"/>
          </reference>
          <reference field="8" count="15" selected="0">
            <x v="0"/>
            <x v="2"/>
            <x v="4"/>
            <x v="6"/>
            <x v="7"/>
            <x v="12"/>
            <x v="17"/>
            <x v="18"/>
            <x v="21"/>
            <x v="23"/>
            <x v="24"/>
            <x v="32"/>
            <x v="35"/>
            <x v="54"/>
            <x v="55"/>
          </reference>
          <reference field="11" count="1" selected="0">
            <x v="4"/>
          </reference>
        </references>
      </pivotArea>
    </format>
    <format dxfId="491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490">
      <pivotArea dataOnly="0" labelOnly="1" outline="0" fieldPosition="0">
        <references count="2">
          <reference field="0" count="1" selected="0">
            <x v="0"/>
          </reference>
          <reference field="6" count="0"/>
        </references>
      </pivotArea>
    </format>
    <format dxfId="489">
      <pivotArea dataOnly="0" labelOnly="1" outline="0" fieldPosition="0">
        <references count="2">
          <reference field="0" count="1" selected="0">
            <x v="1"/>
          </reference>
          <reference field="6" count="1">
            <x v="0"/>
          </reference>
        </references>
      </pivotArea>
    </format>
    <format dxfId="488">
      <pivotArea dataOnly="0" labelOnly="1" outline="0" fieldPosition="0">
        <references count="2">
          <reference field="0" count="1" selected="0">
            <x v="2"/>
          </reference>
          <reference field="6" count="1">
            <x v="2"/>
          </reference>
        </references>
      </pivotArea>
    </format>
    <format dxfId="487">
      <pivotArea dataOnly="0" labelOnly="1" outline="0" fieldPosition="0">
        <references count="3">
          <reference field="0" count="1" selected="0">
            <x v="0"/>
          </reference>
          <reference field="1" count="2">
            <x v="3"/>
            <x v="4"/>
          </reference>
          <reference field="6" count="1" selected="0">
            <x v="0"/>
          </reference>
        </references>
      </pivotArea>
    </format>
    <format dxfId="486">
      <pivotArea dataOnly="0" labelOnly="1" outline="0" fieldPosition="0">
        <references count="3">
          <reference field="0" count="1" selected="0">
            <x v="0"/>
          </reference>
          <reference field="1" count="1">
            <x v="2"/>
          </reference>
          <reference field="6" count="1" selected="0">
            <x v="1"/>
          </reference>
        </references>
      </pivotArea>
    </format>
    <format dxfId="485">
      <pivotArea dataOnly="0" labelOnly="1" outline="0" fieldPosition="0">
        <references count="3">
          <reference field="0" count="1" selected="0">
            <x v="0"/>
          </reference>
          <reference field="1" count="1">
            <x v="3"/>
          </reference>
          <reference field="6" count="1" selected="0">
            <x v="2"/>
          </reference>
        </references>
      </pivotArea>
    </format>
    <format dxfId="484">
      <pivotArea dataOnly="0" labelOnly="1" outline="0" fieldPosition="0">
        <references count="3">
          <reference field="0" count="1" selected="0">
            <x v="1"/>
          </reference>
          <reference field="1" count="1">
            <x v="4"/>
          </reference>
          <reference field="6" count="1" selected="0">
            <x v="0"/>
          </reference>
        </references>
      </pivotArea>
    </format>
    <format dxfId="483">
      <pivotArea dataOnly="0" labelOnly="1" outline="0" fieldPosition="0">
        <references count="3">
          <reference field="0" count="1" selected="0">
            <x v="2"/>
          </reference>
          <reference field="1" count="1">
            <x v="2"/>
          </reference>
          <reference field="6" count="1" selected="0">
            <x v="2"/>
          </reference>
        </references>
      </pivotArea>
    </format>
    <format dxfId="482">
      <pivotArea dataOnly="0" labelOnly="1" outline="0" fieldPosition="0">
        <references count="3">
          <reference field="0" count="1" selected="0">
            <x v="3"/>
          </reference>
          <reference field="1" count="2">
            <x v="1"/>
            <x v="5"/>
          </reference>
          <reference field="6" count="1" selected="0">
            <x v="2"/>
          </reference>
        </references>
      </pivotArea>
    </format>
    <format dxfId="48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11" count="1">
            <x v="4"/>
          </reference>
        </references>
      </pivotArea>
    </format>
    <format dxfId="48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1">
            <x v="31"/>
          </reference>
          <reference field="11" count="1" selected="0">
            <x v="4"/>
          </reference>
        </references>
      </pivotArea>
    </format>
    <format dxfId="47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2">
            <x v="7"/>
            <x v="63"/>
          </reference>
          <reference field="11" count="1" selected="0">
            <x v="4"/>
          </reference>
        </references>
      </pivotArea>
    </format>
    <format dxfId="47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4">
            <x v="6"/>
            <x v="10"/>
            <x v="11"/>
            <x v="13"/>
          </reference>
          <reference field="11" count="1" selected="0">
            <x v="4"/>
          </reference>
        </references>
      </pivotArea>
    </format>
    <format dxfId="47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7" count="1">
            <x v="37"/>
          </reference>
          <reference field="11" count="1" selected="0">
            <x v="4"/>
          </reference>
        </references>
      </pivotArea>
    </format>
    <format dxfId="4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6" count="1" selected="0">
            <x v="0"/>
          </reference>
          <reference field="7" count="1">
            <x v="62"/>
          </reference>
          <reference field="11" count="1" selected="0">
            <x v="4"/>
          </reference>
        </references>
      </pivotArea>
    </format>
    <format dxfId="4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2">
            <x v="36"/>
            <x v="58"/>
          </reference>
          <reference field="11" count="1" selected="0">
            <x v="4"/>
          </reference>
        </references>
      </pivotArea>
    </format>
    <format dxfId="47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7">
            <x v="44"/>
            <x v="45"/>
            <x v="46"/>
            <x v="47"/>
            <x v="59"/>
            <x v="60"/>
            <x v="61"/>
          </reference>
          <reference field="11" count="1" selected="0">
            <x v="4"/>
          </reference>
        </references>
      </pivotArea>
    </format>
    <format dxfId="47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1">
            <x v="3"/>
          </reference>
          <reference field="11" count="1" selected="0">
            <x v="4"/>
          </reference>
        </references>
      </pivotArea>
    </format>
    <format dxfId="47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2">
            <x v="15"/>
            <x v="16"/>
          </reference>
          <reference field="11" count="1" selected="0">
            <x v="4"/>
          </reference>
        </references>
      </pivotArea>
    </format>
    <format dxfId="47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1" selected="0">
            <x v="31"/>
          </reference>
          <reference field="8" count="1">
            <x v="32"/>
          </reference>
          <reference field="11" count="1" selected="0">
            <x v="4"/>
          </reference>
        </references>
      </pivotArea>
    </format>
    <format dxfId="47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46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63"/>
          </reference>
          <reference field="8" count="1">
            <x v="0"/>
          </reference>
          <reference field="11" count="1" selected="0">
            <x v="4"/>
          </reference>
        </references>
      </pivotArea>
    </format>
    <format dxfId="46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6"/>
          </reference>
          <reference field="8" count="1">
            <x v="21"/>
          </reference>
          <reference field="11" count="1" selected="0">
            <x v="4"/>
          </reference>
        </references>
      </pivotArea>
    </format>
    <format dxfId="46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0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46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1"/>
          </reference>
          <reference field="8" count="1">
            <x v="24"/>
          </reference>
          <reference field="11" count="1" selected="0">
            <x v="4"/>
          </reference>
        </references>
      </pivotArea>
    </format>
    <format dxfId="46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3"/>
          </reference>
          <reference field="8" count="2">
            <x v="35"/>
            <x v="54"/>
          </reference>
          <reference field="11" count="1" selected="0">
            <x v="4"/>
          </reference>
        </references>
      </pivotArea>
    </format>
    <format dxfId="46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7" count="1" selected="0">
            <x v="37"/>
          </reference>
          <reference field="8" count="1">
            <x v="2"/>
          </reference>
          <reference field="11" count="1" selected="0">
            <x v="4"/>
          </reference>
        </references>
      </pivotArea>
    </format>
    <format dxfId="46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6" count="1" selected="0">
            <x v="0"/>
          </reference>
          <reference field="7" count="1" selected="0">
            <x v="62"/>
          </reference>
          <reference field="8" count="2">
            <x v="4"/>
            <x v="6"/>
          </reference>
          <reference field="11" count="1" selected="0">
            <x v="4"/>
          </reference>
        </references>
      </pivotArea>
    </format>
    <format dxfId="46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36"/>
          </reference>
          <reference field="8" count="1">
            <x v="12"/>
          </reference>
          <reference field="11" count="1" selected="0">
            <x v="4"/>
          </reference>
        </references>
      </pivotArea>
    </format>
    <format dxfId="46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58"/>
          </reference>
          <reference field="8" count="1">
            <x v="17"/>
          </reference>
          <reference field="11" count="1" selected="0">
            <x v="4"/>
          </reference>
        </references>
      </pivotArea>
    </format>
    <format dxfId="460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4"/>
          </reference>
          <reference field="8" count="1">
            <x v="35"/>
          </reference>
          <reference field="11" count="1" selected="0">
            <x v="4"/>
          </reference>
        </references>
      </pivotArea>
    </format>
    <format dxfId="459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5"/>
          </reference>
          <reference field="8" count="2">
            <x v="2"/>
            <x v="12"/>
          </reference>
          <reference field="11" count="1" selected="0">
            <x v="4"/>
          </reference>
        </references>
      </pivotArea>
    </format>
    <format dxfId="458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6"/>
          </reference>
          <reference field="8" count="3">
            <x v="0"/>
            <x v="2"/>
            <x v="6"/>
          </reference>
          <reference field="11" count="1" selected="0">
            <x v="4"/>
          </reference>
        </references>
      </pivotArea>
    </format>
    <format dxfId="457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7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456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59"/>
          </reference>
          <reference field="8" count="2">
            <x v="17"/>
            <x v="18"/>
          </reference>
          <reference field="11" count="1" selected="0">
            <x v="4"/>
          </reference>
        </references>
      </pivotArea>
    </format>
    <format dxfId="455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60"/>
          </reference>
          <reference field="8" count="3">
            <x v="6"/>
            <x v="7"/>
            <x v="12"/>
          </reference>
          <reference field="11" count="1" selected="0">
            <x v="4"/>
          </reference>
        </references>
      </pivotArea>
    </format>
    <format dxfId="454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61"/>
          </reference>
          <reference field="8" count="1">
            <x v="7"/>
          </reference>
          <reference field="11" count="1" selected="0">
            <x v="4"/>
          </reference>
        </references>
      </pivotArea>
    </format>
    <format dxfId="45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1" selected="0">
            <x v="3"/>
          </reference>
          <reference field="8" count="2">
            <x v="12"/>
            <x v="55"/>
          </reference>
          <reference field="11" count="1" selected="0">
            <x v="4"/>
          </reference>
        </references>
      </pivotArea>
    </format>
    <format dxfId="452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15"/>
          </reference>
          <reference field="8" count="1">
            <x v="23"/>
          </reference>
          <reference field="11" count="1" selected="0">
            <x v="4"/>
          </reference>
        </references>
      </pivotArea>
    </format>
    <format dxfId="451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16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450">
      <pivotArea outline="0" collapsedLevelsAreSubtotals="1" fieldPosition="0"/>
    </format>
    <format dxfId="449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448">
      <pivotArea dataOnly="0" labelOnly="1" grandRow="1" outline="0" fieldPosition="0"/>
    </format>
    <format dxfId="447">
      <pivotArea dataOnly="0" labelOnly="1" outline="0" fieldPosition="0">
        <references count="2">
          <reference field="0" count="1" selected="0">
            <x v="0"/>
          </reference>
          <reference field="6" count="0"/>
        </references>
      </pivotArea>
    </format>
    <format dxfId="446">
      <pivotArea dataOnly="0" labelOnly="1" outline="0" fieldPosition="0">
        <references count="2">
          <reference field="0" count="1" selected="0">
            <x v="1"/>
          </reference>
          <reference field="6" count="1">
            <x v="0"/>
          </reference>
        </references>
      </pivotArea>
    </format>
    <format dxfId="445">
      <pivotArea dataOnly="0" labelOnly="1" outline="0" fieldPosition="0">
        <references count="2">
          <reference field="0" count="1" selected="0">
            <x v="2"/>
          </reference>
          <reference field="6" count="1">
            <x v="2"/>
          </reference>
        </references>
      </pivotArea>
    </format>
    <format dxfId="444">
      <pivotArea dataOnly="0" labelOnly="1" outline="0" fieldPosition="0">
        <references count="3">
          <reference field="0" count="1" selected="0">
            <x v="0"/>
          </reference>
          <reference field="1" count="2">
            <x v="3"/>
            <x v="4"/>
          </reference>
          <reference field="6" count="1" selected="0">
            <x v="0"/>
          </reference>
        </references>
      </pivotArea>
    </format>
    <format dxfId="443">
      <pivotArea dataOnly="0" labelOnly="1" outline="0" fieldPosition="0">
        <references count="3">
          <reference field="0" count="1" selected="0">
            <x v="0"/>
          </reference>
          <reference field="1" count="1">
            <x v="2"/>
          </reference>
          <reference field="6" count="1" selected="0">
            <x v="1"/>
          </reference>
        </references>
      </pivotArea>
    </format>
    <format dxfId="442">
      <pivotArea dataOnly="0" labelOnly="1" outline="0" fieldPosition="0">
        <references count="3">
          <reference field="0" count="1" selected="0">
            <x v="0"/>
          </reference>
          <reference field="1" count="1">
            <x v="3"/>
          </reference>
          <reference field="6" count="1" selected="0">
            <x v="2"/>
          </reference>
        </references>
      </pivotArea>
    </format>
    <format dxfId="441">
      <pivotArea dataOnly="0" labelOnly="1" outline="0" fieldPosition="0">
        <references count="3">
          <reference field="0" count="1" selected="0">
            <x v="1"/>
          </reference>
          <reference field="1" count="1">
            <x v="4"/>
          </reference>
          <reference field="6" count="1" selected="0">
            <x v="0"/>
          </reference>
        </references>
      </pivotArea>
    </format>
    <format dxfId="440">
      <pivotArea dataOnly="0" labelOnly="1" outline="0" fieldPosition="0">
        <references count="3">
          <reference field="0" count="1" selected="0">
            <x v="2"/>
          </reference>
          <reference field="1" count="1">
            <x v="2"/>
          </reference>
          <reference field="6" count="1" selected="0">
            <x v="2"/>
          </reference>
        </references>
      </pivotArea>
    </format>
    <format dxfId="439">
      <pivotArea dataOnly="0" labelOnly="1" outline="0" fieldPosition="0">
        <references count="3">
          <reference field="0" count="1" selected="0">
            <x v="3"/>
          </reference>
          <reference field="1" count="2">
            <x v="1"/>
            <x v="5"/>
          </reference>
          <reference field="6" count="1" selected="0">
            <x v="2"/>
          </reference>
        </references>
      </pivotArea>
    </format>
    <format dxfId="43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11" count="1">
            <x v="4"/>
          </reference>
        </references>
      </pivotArea>
    </format>
    <format dxfId="43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1">
            <x v="31"/>
          </reference>
          <reference field="11" count="1" selected="0">
            <x v="4"/>
          </reference>
        </references>
      </pivotArea>
    </format>
    <format dxfId="43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2">
            <x v="7"/>
            <x v="63"/>
          </reference>
          <reference field="11" count="1" selected="0">
            <x v="4"/>
          </reference>
        </references>
      </pivotArea>
    </format>
    <format dxfId="43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4">
            <x v="6"/>
            <x v="10"/>
            <x v="11"/>
            <x v="13"/>
          </reference>
          <reference field="11" count="1" selected="0">
            <x v="4"/>
          </reference>
        </references>
      </pivotArea>
    </format>
    <format dxfId="43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7" count="1">
            <x v="37"/>
          </reference>
          <reference field="11" count="1" selected="0">
            <x v="4"/>
          </reference>
        </references>
      </pivotArea>
    </format>
    <format dxfId="4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6" count="1" selected="0">
            <x v="0"/>
          </reference>
          <reference field="7" count="1">
            <x v="62"/>
          </reference>
          <reference field="11" count="1" selected="0">
            <x v="4"/>
          </reference>
        </references>
      </pivotArea>
    </format>
    <format dxfId="4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2">
            <x v="36"/>
            <x v="58"/>
          </reference>
          <reference field="11" count="1" selected="0">
            <x v="4"/>
          </reference>
        </references>
      </pivotArea>
    </format>
    <format dxfId="43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7">
            <x v="44"/>
            <x v="45"/>
            <x v="46"/>
            <x v="47"/>
            <x v="59"/>
            <x v="60"/>
            <x v="61"/>
          </reference>
          <reference field="11" count="1" selected="0">
            <x v="4"/>
          </reference>
        </references>
      </pivotArea>
    </format>
    <format dxfId="43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1">
            <x v="3"/>
          </reference>
          <reference field="11" count="1" selected="0">
            <x v="4"/>
          </reference>
        </references>
      </pivotArea>
    </format>
    <format dxfId="42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2">
            <x v="15"/>
            <x v="16"/>
          </reference>
          <reference field="11" count="1" selected="0">
            <x v="4"/>
          </reference>
        </references>
      </pivotArea>
    </format>
    <format dxfId="42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1" selected="0">
            <x v="31"/>
          </reference>
          <reference field="8" count="1">
            <x v="32"/>
          </reference>
          <reference field="11" count="1" selected="0">
            <x v="4"/>
          </reference>
        </references>
      </pivotArea>
    </format>
    <format dxfId="42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42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63"/>
          </reference>
          <reference field="8" count="1">
            <x v="0"/>
          </reference>
          <reference field="11" count="1" selected="0">
            <x v="4"/>
          </reference>
        </references>
      </pivotArea>
    </format>
    <format dxfId="42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6"/>
          </reference>
          <reference field="8" count="1">
            <x v="21"/>
          </reference>
          <reference field="11" count="1" selected="0">
            <x v="4"/>
          </reference>
        </references>
      </pivotArea>
    </format>
    <format dxfId="42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0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42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1"/>
          </reference>
          <reference field="8" count="1">
            <x v="24"/>
          </reference>
          <reference field="11" count="1" selected="0">
            <x v="4"/>
          </reference>
        </references>
      </pivotArea>
    </format>
    <format dxfId="42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3"/>
          </reference>
          <reference field="8" count="2">
            <x v="35"/>
            <x v="54"/>
          </reference>
          <reference field="11" count="1" selected="0">
            <x v="4"/>
          </reference>
        </references>
      </pivotArea>
    </format>
    <format dxfId="42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7" count="1" selected="0">
            <x v="37"/>
          </reference>
          <reference field="8" count="1">
            <x v="2"/>
          </reference>
          <reference field="11" count="1" selected="0">
            <x v="4"/>
          </reference>
        </references>
      </pivotArea>
    </format>
    <format dxfId="42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6" count="1" selected="0">
            <x v="0"/>
          </reference>
          <reference field="7" count="1" selected="0">
            <x v="62"/>
          </reference>
          <reference field="8" count="2">
            <x v="4"/>
            <x v="6"/>
          </reference>
          <reference field="11" count="1" selected="0">
            <x v="4"/>
          </reference>
        </references>
      </pivotArea>
    </format>
    <format dxfId="41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36"/>
          </reference>
          <reference field="8" count="1">
            <x v="12"/>
          </reference>
          <reference field="11" count="1" selected="0">
            <x v="4"/>
          </reference>
        </references>
      </pivotArea>
    </format>
    <format dxfId="41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58"/>
          </reference>
          <reference field="8" count="1">
            <x v="17"/>
          </reference>
          <reference field="11" count="1" selected="0">
            <x v="4"/>
          </reference>
        </references>
      </pivotArea>
    </format>
    <format dxfId="417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4"/>
          </reference>
          <reference field="8" count="1">
            <x v="35"/>
          </reference>
          <reference field="11" count="1" selected="0">
            <x v="4"/>
          </reference>
        </references>
      </pivotArea>
    </format>
    <format dxfId="416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5"/>
          </reference>
          <reference field="8" count="2">
            <x v="2"/>
            <x v="12"/>
          </reference>
          <reference field="11" count="1" selected="0">
            <x v="4"/>
          </reference>
        </references>
      </pivotArea>
    </format>
    <format dxfId="415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6"/>
          </reference>
          <reference field="8" count="3">
            <x v="0"/>
            <x v="2"/>
            <x v="6"/>
          </reference>
          <reference field="11" count="1" selected="0">
            <x v="4"/>
          </reference>
        </references>
      </pivotArea>
    </format>
    <format dxfId="414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7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413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59"/>
          </reference>
          <reference field="8" count="2">
            <x v="17"/>
            <x v="18"/>
          </reference>
          <reference field="11" count="1" selected="0">
            <x v="4"/>
          </reference>
        </references>
      </pivotArea>
    </format>
    <format dxfId="412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60"/>
          </reference>
          <reference field="8" count="3">
            <x v="6"/>
            <x v="7"/>
            <x v="12"/>
          </reference>
          <reference field="11" count="1" selected="0">
            <x v="4"/>
          </reference>
        </references>
      </pivotArea>
    </format>
    <format dxfId="411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61"/>
          </reference>
          <reference field="8" count="1">
            <x v="7"/>
          </reference>
          <reference field="11" count="1" selected="0">
            <x v="4"/>
          </reference>
        </references>
      </pivotArea>
    </format>
    <format dxfId="410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1" selected="0">
            <x v="3"/>
          </reference>
          <reference field="8" count="2">
            <x v="12"/>
            <x v="55"/>
          </reference>
          <reference field="11" count="1" selected="0">
            <x v="4"/>
          </reference>
        </references>
      </pivotArea>
    </format>
    <format dxfId="409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15"/>
          </reference>
          <reference field="8" count="1">
            <x v="23"/>
          </reference>
          <reference field="11" count="1" selected="0">
            <x v="4"/>
          </reference>
        </references>
      </pivotArea>
    </format>
    <format dxfId="408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16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407">
      <pivotArea outline="0" collapsedLevelsAreSubtotals="1" fieldPosition="0"/>
    </format>
    <format dxfId="406">
      <pivotArea dataOnly="0" labelOnly="1" outline="0" fieldPosition="0">
        <references count="1">
          <reference field="0" count="0"/>
        </references>
      </pivotArea>
    </format>
    <format dxfId="405">
      <pivotArea dataOnly="0" labelOnly="1" grandRow="1" outline="0" fieldPosition="0"/>
    </format>
    <format dxfId="404">
      <pivotArea dataOnly="0" labelOnly="1" outline="0" fieldPosition="0">
        <references count="2">
          <reference field="0" count="1" selected="0">
            <x v="0"/>
          </reference>
          <reference field="6" count="0"/>
        </references>
      </pivotArea>
    </format>
    <format dxfId="403">
      <pivotArea dataOnly="0" labelOnly="1" outline="0" fieldPosition="0">
        <references count="2">
          <reference field="0" count="1" selected="0">
            <x v="1"/>
          </reference>
          <reference field="6" count="2">
            <x v="0"/>
            <x v="1"/>
          </reference>
        </references>
      </pivotArea>
    </format>
    <format dxfId="402">
      <pivotArea dataOnly="0" labelOnly="1" outline="0" fieldPosition="0">
        <references count="2">
          <reference field="0" count="1" selected="0">
            <x v="2"/>
          </reference>
          <reference field="6" count="1">
            <x v="2"/>
          </reference>
        </references>
      </pivotArea>
    </format>
    <format dxfId="401">
      <pivotArea dataOnly="0" labelOnly="1" outline="0" fieldPosition="0">
        <references count="3">
          <reference field="0" count="1" selected="0">
            <x v="0"/>
          </reference>
          <reference field="1" count="4">
            <x v="1"/>
            <x v="3"/>
            <x v="4"/>
            <x v="5"/>
          </reference>
          <reference field="6" count="1" selected="0">
            <x v="0"/>
          </reference>
        </references>
      </pivotArea>
    </format>
    <format dxfId="400">
      <pivotArea dataOnly="0" labelOnly="1" outline="0" fieldPosition="0">
        <references count="3">
          <reference field="0" count="1" selected="0">
            <x v="0"/>
          </reference>
          <reference field="1" count="1">
            <x v="2"/>
          </reference>
          <reference field="6" count="1" selected="0">
            <x v="1"/>
          </reference>
        </references>
      </pivotArea>
    </format>
    <format dxfId="399">
      <pivotArea dataOnly="0" labelOnly="1" outline="0" fieldPosition="0">
        <references count="3">
          <reference field="0" count="1" selected="0">
            <x v="0"/>
          </reference>
          <reference field="1" count="2">
            <x v="1"/>
            <x v="3"/>
          </reference>
          <reference field="6" count="1" selected="0">
            <x v="2"/>
          </reference>
        </references>
      </pivotArea>
    </format>
    <format dxfId="398">
      <pivotArea dataOnly="0" labelOnly="1" outline="0" fieldPosition="0">
        <references count="3">
          <reference field="0" count="1" selected="0">
            <x v="1"/>
          </reference>
          <reference field="1" count="1">
            <x v="4"/>
          </reference>
          <reference field="6" count="1" selected="0">
            <x v="0"/>
          </reference>
        </references>
      </pivotArea>
    </format>
    <format dxfId="397">
      <pivotArea dataOnly="0" labelOnly="1" outline="0" fieldPosition="0">
        <references count="3">
          <reference field="0" count="1" selected="0">
            <x v="1"/>
          </reference>
          <reference field="1" count="1">
            <x v="5"/>
          </reference>
          <reference field="6" count="1" selected="0">
            <x v="1"/>
          </reference>
        </references>
      </pivotArea>
    </format>
    <format dxfId="396">
      <pivotArea dataOnly="0" labelOnly="1" outline="0" fieldPosition="0">
        <references count="3">
          <reference field="0" count="1" selected="0">
            <x v="2"/>
          </reference>
          <reference field="1" count="5">
            <x v="0"/>
            <x v="1"/>
            <x v="2"/>
            <x v="5"/>
            <x v="8"/>
          </reference>
          <reference field="6" count="1" selected="0">
            <x v="2"/>
          </reference>
        </references>
      </pivotArea>
    </format>
    <format dxfId="395">
      <pivotArea dataOnly="0" labelOnly="1" outline="0" fieldPosition="0">
        <references count="3">
          <reference field="0" count="1" selected="0">
            <x v="3"/>
          </reference>
          <reference field="1" count="2">
            <x v="1"/>
            <x v="5"/>
          </reference>
          <reference field="6" count="1" selected="0">
            <x v="2"/>
          </reference>
        </references>
      </pivotArea>
    </format>
    <format dxfId="394">
      <pivotArea dataOnly="0" labelOnly="1" outline="0" fieldPosition="0">
        <references count="3">
          <reference field="0" count="1" selected="0">
            <x v="4"/>
          </reference>
          <reference field="1" count="1">
            <x v="3"/>
          </reference>
          <reference field="6" count="1" selected="0">
            <x v="2"/>
          </reference>
        </references>
      </pivotArea>
    </format>
    <format dxfId="39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6" count="1" selected="0">
            <x v="0"/>
          </reference>
          <reference field="11" count="1">
            <x v="4"/>
          </reference>
        </references>
      </pivotArea>
    </format>
    <format dxfId="39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6" count="1" selected="0">
            <x v="2"/>
          </reference>
          <reference field="11" count="1">
            <x v="2"/>
          </reference>
        </references>
      </pivotArea>
    </format>
    <format dxfId="39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11" count="1">
            <x v="4"/>
          </reference>
        </references>
      </pivotArea>
    </format>
    <format dxfId="39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6" count="1" selected="0">
            <x v="0"/>
          </reference>
          <reference field="7" count="1">
            <x v="4"/>
          </reference>
          <reference field="11" count="1" selected="0">
            <x v="4"/>
          </reference>
        </references>
      </pivotArea>
    </format>
    <format dxfId="38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1">
            <x v="31"/>
          </reference>
          <reference field="11" count="1" selected="0">
            <x v="4"/>
          </reference>
        </references>
      </pivotArea>
    </format>
    <format dxfId="38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2">
            <x v="7"/>
            <x v="63"/>
          </reference>
          <reference field="11" count="1" selected="0">
            <x v="4"/>
          </reference>
        </references>
      </pivotArea>
    </format>
    <format dxfId="38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"/>
          </reference>
          <reference field="6" count="1" selected="0">
            <x v="0"/>
          </reference>
          <reference field="7" count="1">
            <x v="10"/>
          </reference>
          <reference field="11" count="1" selected="0">
            <x v="4"/>
          </reference>
        </references>
      </pivotArea>
    </format>
    <format dxfId="38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4">
            <x v="6"/>
            <x v="10"/>
            <x v="11"/>
            <x v="13"/>
          </reference>
          <reference field="11" count="1" selected="0">
            <x v="4"/>
          </reference>
        </references>
      </pivotArea>
    </format>
    <format dxfId="38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6" count="1" selected="0">
            <x v="2"/>
          </reference>
          <reference field="7" count="1">
            <x v="68"/>
          </reference>
          <reference field="11" count="1" selected="0">
            <x v="2"/>
          </reference>
        </references>
      </pivotArea>
    </format>
    <format dxfId="38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7" count="2">
            <x v="37"/>
            <x v="41"/>
          </reference>
          <reference field="11" count="1" selected="0">
            <x v="4"/>
          </reference>
        </references>
      </pivotArea>
    </format>
    <format dxfId="3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6" count="1" selected="0">
            <x v="0"/>
          </reference>
          <reference field="7" count="1">
            <x v="62"/>
          </reference>
          <reference field="11" count="1" selected="0">
            <x v="4"/>
          </reference>
        </references>
      </pivotArea>
    </format>
    <format dxfId="3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3">
            <x v="34"/>
            <x v="36"/>
            <x v="58"/>
          </reference>
          <reference field="11" count="1" selected="0">
            <x v="4"/>
          </reference>
        </references>
      </pivotArea>
    </format>
    <format dxfId="3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"/>
          </reference>
          <reference field="6" count="1" selected="0">
            <x v="1"/>
          </reference>
          <reference field="7" count="1">
            <x v="67"/>
          </reference>
          <reference field="11" count="1" selected="0">
            <x v="4"/>
          </reference>
        </references>
      </pivotArea>
    </format>
    <format dxfId="38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6" count="1" selected="0">
            <x v="2"/>
          </reference>
          <reference field="7" count="1">
            <x v="65"/>
          </reference>
          <reference field="11" count="1" selected="0">
            <x v="4"/>
          </reference>
        </references>
      </pivotArea>
    </format>
    <format dxfId="37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6" count="1" selected="0">
            <x v="2"/>
          </reference>
          <reference field="7" count="1">
            <x v="49"/>
          </reference>
          <reference field="11" count="1" selected="0">
            <x v="4"/>
          </reference>
        </references>
      </pivotArea>
    </format>
    <format dxfId="37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7">
            <x v="44"/>
            <x v="45"/>
            <x v="46"/>
            <x v="47"/>
            <x v="59"/>
            <x v="60"/>
            <x v="61"/>
          </reference>
          <reference field="11" count="1" selected="0">
            <x v="4"/>
          </reference>
        </references>
      </pivotArea>
    </format>
    <format dxfId="37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6" count="1" selected="0">
            <x v="2"/>
          </reference>
          <reference field="7" count="1">
            <x v="66"/>
          </reference>
          <reference field="11" count="1" selected="0">
            <x v="4"/>
          </reference>
        </references>
      </pivotArea>
    </format>
    <format dxfId="37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6" count="1" selected="0">
            <x v="2"/>
          </reference>
          <reference field="7" count="2">
            <x v="37"/>
            <x v="69"/>
          </reference>
          <reference field="11" count="1" selected="0">
            <x v="4"/>
          </reference>
        </references>
      </pivotArea>
    </format>
    <format dxfId="37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1">
            <x v="3"/>
          </reference>
          <reference field="11" count="1" selected="0">
            <x v="4"/>
          </reference>
        </references>
      </pivotArea>
    </format>
    <format dxfId="37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2">
            <x v="15"/>
            <x v="16"/>
          </reference>
          <reference field="11" count="1" selected="0">
            <x v="4"/>
          </reference>
        </references>
      </pivotArea>
    </format>
    <format dxfId="37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3"/>
          </reference>
          <reference field="6" count="1" selected="0">
            <x v="2"/>
          </reference>
          <reference field="7" count="1">
            <x v="64"/>
          </reference>
          <reference field="11" count="1" selected="0">
            <x v="4"/>
          </reference>
        </references>
      </pivotArea>
    </format>
    <format dxfId="37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"/>
          </reference>
          <reference field="6" count="1" selected="0">
            <x v="0"/>
          </reference>
          <reference field="7" count="1" selected="0">
            <x v="4"/>
          </reference>
          <reference field="8" count="1">
            <x v="22"/>
          </reference>
          <reference field="11" count="1" selected="0">
            <x v="4"/>
          </reference>
        </references>
      </pivotArea>
    </format>
    <format dxfId="37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1" selected="0">
            <x v="31"/>
          </reference>
          <reference field="8" count="1">
            <x v="32"/>
          </reference>
          <reference field="11" count="1" selected="0">
            <x v="4"/>
          </reference>
        </references>
      </pivotArea>
    </format>
    <format dxfId="37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36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63"/>
          </reference>
          <reference field="8" count="1">
            <x v="0"/>
          </reference>
          <reference field="11" count="1" selected="0">
            <x v="4"/>
          </reference>
        </references>
      </pivotArea>
    </format>
    <format dxfId="36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5"/>
          </reference>
          <reference field="6" count="1" selected="0">
            <x v="0"/>
          </reference>
          <reference field="7" count="1" selected="0">
            <x v="10"/>
          </reference>
          <reference field="8" count="1">
            <x v="20"/>
          </reference>
          <reference field="11" count="1" selected="0">
            <x v="4"/>
          </reference>
        </references>
      </pivotArea>
    </format>
    <format dxfId="36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6"/>
          </reference>
          <reference field="8" count="1">
            <x v="21"/>
          </reference>
          <reference field="11" count="1" selected="0">
            <x v="4"/>
          </reference>
        </references>
      </pivotArea>
    </format>
    <format dxfId="36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0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36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1"/>
          </reference>
          <reference field="8" count="1">
            <x v="24"/>
          </reference>
          <reference field="11" count="1" selected="0">
            <x v="4"/>
          </reference>
        </references>
      </pivotArea>
    </format>
    <format dxfId="36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3"/>
          </reference>
          <reference field="8" count="2">
            <x v="35"/>
            <x v="54"/>
          </reference>
          <reference field="11" count="1" selected="0">
            <x v="4"/>
          </reference>
        </references>
      </pivotArea>
    </format>
    <format dxfId="36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"/>
          </reference>
          <reference field="6" count="1" selected="0">
            <x v="2"/>
          </reference>
          <reference field="7" count="1" selected="0">
            <x v="68"/>
          </reference>
          <reference field="8" count="1">
            <x v="55"/>
          </reference>
          <reference field="11" count="1" selected="0">
            <x v="2"/>
          </reference>
        </references>
      </pivotArea>
    </format>
    <format dxfId="36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7" count="1" selected="0">
            <x v="37"/>
          </reference>
          <reference field="8" count="1">
            <x v="2"/>
          </reference>
          <reference field="11" count="1" selected="0">
            <x v="4"/>
          </reference>
        </references>
      </pivotArea>
    </format>
    <format dxfId="36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7" count="1" selected="0">
            <x v="41"/>
          </reference>
          <reference field="8" count="1">
            <x v="2"/>
          </reference>
          <reference field="11" count="1" selected="0">
            <x v="4"/>
          </reference>
        </references>
      </pivotArea>
    </format>
    <format dxfId="36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6" count="1" selected="0">
            <x v="0"/>
          </reference>
          <reference field="7" count="1" selected="0">
            <x v="62"/>
          </reference>
          <reference field="8" count="2">
            <x v="4"/>
            <x v="6"/>
          </reference>
          <reference field="11" count="1" selected="0">
            <x v="4"/>
          </reference>
        </references>
      </pivotArea>
    </format>
    <format dxfId="35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34"/>
          </reference>
          <reference field="8" count="1">
            <x v="36"/>
          </reference>
          <reference field="11" count="1" selected="0">
            <x v="4"/>
          </reference>
        </references>
      </pivotArea>
    </format>
    <format dxfId="35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36"/>
          </reference>
          <reference field="8" count="1">
            <x v="12"/>
          </reference>
          <reference field="11" count="1" selected="0">
            <x v="4"/>
          </reference>
        </references>
      </pivotArea>
    </format>
    <format dxfId="35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58"/>
          </reference>
          <reference field="8" count="1">
            <x v="17"/>
          </reference>
          <reference field="11" count="1" selected="0">
            <x v="4"/>
          </reference>
        </references>
      </pivotArea>
    </format>
    <format dxfId="35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5"/>
          </reference>
          <reference field="6" count="1" selected="0">
            <x v="1"/>
          </reference>
          <reference field="7" count="1" selected="0">
            <x v="67"/>
          </reference>
          <reference field="8" count="2">
            <x v="12"/>
            <x v="55"/>
          </reference>
          <reference field="11" count="1" selected="0">
            <x v="4"/>
          </reference>
        </references>
      </pivotArea>
    </format>
    <format dxfId="355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65"/>
          </reference>
          <reference field="8" count="3">
            <x v="0"/>
            <x v="6"/>
            <x v="7"/>
          </reference>
          <reference field="11" count="1" selected="0">
            <x v="4"/>
          </reference>
        </references>
      </pivotArea>
    </format>
    <format dxfId="354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1"/>
          </reference>
          <reference field="6" count="1" selected="0">
            <x v="2"/>
          </reference>
          <reference field="7" count="1" selected="0">
            <x v="49"/>
          </reference>
          <reference field="8" count="1">
            <x v="12"/>
          </reference>
          <reference field="11" count="1" selected="0">
            <x v="4"/>
          </reference>
        </references>
      </pivotArea>
    </format>
    <format dxfId="353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4"/>
          </reference>
          <reference field="8" count="1">
            <x v="35"/>
          </reference>
          <reference field="11" count="1" selected="0">
            <x v="4"/>
          </reference>
        </references>
      </pivotArea>
    </format>
    <format dxfId="352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5"/>
          </reference>
          <reference field="8" count="2">
            <x v="2"/>
            <x v="12"/>
          </reference>
          <reference field="11" count="1" selected="0">
            <x v="4"/>
          </reference>
        </references>
      </pivotArea>
    </format>
    <format dxfId="351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6"/>
          </reference>
          <reference field="8" count="3">
            <x v="0"/>
            <x v="2"/>
            <x v="6"/>
          </reference>
          <reference field="11" count="1" selected="0">
            <x v="4"/>
          </reference>
        </references>
      </pivotArea>
    </format>
    <format dxfId="350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7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349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59"/>
          </reference>
          <reference field="8" count="2">
            <x v="17"/>
            <x v="18"/>
          </reference>
          <reference field="11" count="1" selected="0">
            <x v="4"/>
          </reference>
        </references>
      </pivotArea>
    </format>
    <format dxfId="348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60"/>
          </reference>
          <reference field="8" count="3">
            <x v="6"/>
            <x v="7"/>
            <x v="12"/>
          </reference>
          <reference field="11" count="1" selected="0">
            <x v="4"/>
          </reference>
        </references>
      </pivotArea>
    </format>
    <format dxfId="347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61"/>
          </reference>
          <reference field="8" count="1">
            <x v="7"/>
          </reference>
          <reference field="11" count="1" selected="0">
            <x v="4"/>
          </reference>
        </references>
      </pivotArea>
    </format>
    <format dxfId="346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66"/>
          </reference>
          <reference field="8" count="1">
            <x v="45"/>
          </reference>
          <reference field="11" count="1" selected="0">
            <x v="4"/>
          </reference>
        </references>
      </pivotArea>
    </format>
    <format dxfId="345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8"/>
          </reference>
          <reference field="6" count="1" selected="0">
            <x v="2"/>
          </reference>
          <reference field="7" count="1" selected="0">
            <x v="37"/>
          </reference>
          <reference field="8" count="3">
            <x v="42"/>
            <x v="57"/>
            <x v="58"/>
          </reference>
          <reference field="11" count="1" selected="0">
            <x v="4"/>
          </reference>
        </references>
      </pivotArea>
    </format>
    <format dxfId="344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8"/>
          </reference>
          <reference field="6" count="1" selected="0">
            <x v="2"/>
          </reference>
          <reference field="7" count="1" selected="0">
            <x v="69"/>
          </reference>
          <reference field="8" count="1">
            <x v="36"/>
          </reference>
          <reference field="11" count="1" selected="0">
            <x v="4"/>
          </reference>
        </references>
      </pivotArea>
    </format>
    <format dxfId="34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1" selected="0">
            <x v="3"/>
          </reference>
          <reference field="8" count="2">
            <x v="12"/>
            <x v="55"/>
          </reference>
          <reference field="11" count="1" selected="0">
            <x v="4"/>
          </reference>
        </references>
      </pivotArea>
    </format>
    <format dxfId="342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15"/>
          </reference>
          <reference field="8" count="2">
            <x v="23"/>
            <x v="56"/>
          </reference>
          <reference field="11" count="1" selected="0">
            <x v="4"/>
          </reference>
        </references>
      </pivotArea>
    </format>
    <format dxfId="341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16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34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3"/>
          </reference>
          <reference field="6" count="1" selected="0">
            <x v="2"/>
          </reference>
          <reference field="7" count="1" selected="0">
            <x v="64"/>
          </reference>
          <reference field="8" count="1">
            <x v="0"/>
          </reference>
          <reference field="11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Зведена таблиця1" cacheId="2" applyNumberFormats="0" applyBorderFormats="0" applyFontFormats="0" applyPatternFormats="0" applyAlignmentFormats="0" applyWidthHeightFormats="1" dataCaption="Значення" updatedVersion="6" minRefreshableVersion="3" showDrill="0" useAutoFormatting="1" itemPrintTitles="1" createdVersion="6" indent="0" compact="0" compactData="0" multipleFieldFilters="0">
  <location ref="B17:J37" firstHeaderRow="0" firstDataRow="1" firstDataCol="6" rowPageCount="1" colPageCount="1"/>
  <pivotFields count="34">
    <pivotField axis="axisRow" compact="0" outline="0" showAll="0" sortType="ascending" defaultSubtotal="0">
      <items count="5">
        <item x="0"/>
        <item x="1"/>
        <item x="4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0">
        <item x="4"/>
        <item x="8"/>
        <item x="6"/>
        <item x="2"/>
        <item x="3"/>
        <item x="1"/>
        <item x="0"/>
        <item x="7"/>
        <item x="5"/>
        <item m="1"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40">
        <item h="1" x="0"/>
        <item h="1" x="4"/>
        <item h="1" x="7"/>
        <item h="1" x="17"/>
        <item h="1" x="16"/>
        <item h="1" x="8"/>
        <item h="1" x="1"/>
        <item h="1" x="2"/>
        <item h="1" x="3"/>
        <item h="1" x="13"/>
        <item h="1" x="11"/>
        <item h="1" x="15"/>
        <item h="1" x="9"/>
        <item h="1" x="10"/>
        <item h="1" m="1" x="39"/>
        <item h="1" x="6"/>
        <item h="1" x="12"/>
        <item h="1" x="14"/>
        <item h="1" x="18"/>
        <item m="1" x="38"/>
        <item m="1" x="37"/>
        <item h="1" x="5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x="33"/>
        <item x="34"/>
        <item x="35"/>
        <item h="1" x="36"/>
      </items>
    </pivotField>
    <pivotField compact="0" outline="0" showAll="0" defaultSubtotal="0"/>
    <pivotField axis="axisRow" compact="0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5">
        <item x="13"/>
        <item x="14"/>
        <item x="4"/>
        <item x="15"/>
        <item x="55"/>
        <item x="16"/>
        <item x="50"/>
        <item x="45"/>
        <item x="17"/>
        <item x="48"/>
        <item x="41"/>
        <item x="0"/>
        <item x="51"/>
        <item x="18"/>
        <item x="5"/>
        <item x="19"/>
        <item x="20"/>
        <item x="6"/>
        <item x="21"/>
        <item x="7"/>
        <item x="8"/>
        <item x="22"/>
        <item x="23"/>
        <item x="49"/>
        <item x="35"/>
        <item x="9"/>
        <item x="10"/>
        <item x="46"/>
        <item x="42"/>
        <item x="11"/>
        <item x="47"/>
        <item x="39"/>
        <item x="25"/>
        <item x="26"/>
        <item x="27"/>
        <item x="28"/>
        <item x="34"/>
        <item x="29"/>
        <item x="53"/>
        <item x="30"/>
        <item x="31"/>
        <item x="52"/>
        <item x="32"/>
        <item x="43"/>
        <item x="33"/>
        <item x="24"/>
        <item x="40"/>
        <item x="37"/>
        <item x="44"/>
        <item x="2"/>
        <item x="3"/>
        <item x="54"/>
        <item x="56"/>
        <item x="12"/>
        <item x="1"/>
        <item x="38"/>
        <item x="3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1">
        <item x="2"/>
        <item x="1"/>
        <item x="29"/>
        <item x="13"/>
        <item x="0"/>
        <item x="50"/>
        <item x="23"/>
        <item x="25"/>
        <item x="3"/>
        <item x="26"/>
        <item x="27"/>
        <item x="28"/>
        <item x="18"/>
        <item x="46"/>
        <item x="47"/>
        <item x="12"/>
        <item x="51"/>
        <item x="32"/>
        <item x="37"/>
        <item x="9"/>
        <item x="4"/>
        <item x="10"/>
        <item x="16"/>
        <item x="17"/>
        <item x="21"/>
        <item x="40"/>
        <item x="49"/>
        <item x="20"/>
        <item x="6"/>
        <item x="7"/>
        <item x="8"/>
        <item x="34"/>
        <item x="30"/>
        <item x="33"/>
        <item x="35"/>
        <item x="44"/>
        <item x="19"/>
        <item x="5"/>
        <item x="22"/>
        <item x="24"/>
        <item x="45"/>
        <item x="11"/>
        <item x="31"/>
        <item x="38"/>
        <item x="52"/>
        <item x="39"/>
        <item x="14"/>
        <item x="41"/>
        <item x="42"/>
        <item x="36"/>
        <item x="43"/>
        <item x="15"/>
        <item x="48"/>
        <item x="53"/>
        <item x="54"/>
        <item x="55"/>
        <item x="56"/>
        <item x="57"/>
        <item x="58"/>
        <item x="59"/>
        <item x="60"/>
      </items>
    </pivotField>
    <pivotField dataField="1" compact="0" outline="0" showAll="0" defaultSubtotal="0"/>
    <pivotField compact="0" outline="0" showAll="0" defaultSubtotal="0"/>
    <pivotField axis="axisRow" compact="0" outline="0" showAll="0" defaultSubtotal="0">
      <items count="7">
        <item x="0"/>
        <item x="4"/>
        <item x="3"/>
        <item x="5"/>
        <item x="2"/>
        <item x="1"/>
        <item m="1"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5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5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6">
    <field x="0"/>
    <field x="6"/>
    <field x="1"/>
    <field x="11"/>
    <field x="7"/>
    <field x="8"/>
  </rowFields>
  <rowItems count="20">
    <i>
      <x/>
      <x/>
      <x/>
      <x v="4"/>
      <x v="6"/>
      <x v="20"/>
    </i>
    <i r="4">
      <x v="17"/>
      <x v="17"/>
    </i>
    <i r="5">
      <x v="32"/>
    </i>
    <i r="5">
      <x v="59"/>
    </i>
    <i r="5">
      <x v="60"/>
    </i>
    <i r="4">
      <x v="21"/>
      <x v="6"/>
    </i>
    <i r="5">
      <x v="22"/>
    </i>
    <i r="4">
      <x v="33"/>
      <x v="31"/>
    </i>
    <i r="4">
      <x v="70"/>
      <x v="17"/>
    </i>
    <i r="4">
      <x v="72"/>
      <x v="8"/>
    </i>
    <i r="1">
      <x v="1"/>
      <x/>
      <x v="4"/>
      <x v="73"/>
      <x/>
    </i>
    <i r="5">
      <x v="4"/>
    </i>
    <i r="1">
      <x v="2"/>
      <x/>
      <x v="4"/>
      <x v="39"/>
      <x v="17"/>
    </i>
    <i r="4">
      <x v="48"/>
      <x v="31"/>
    </i>
    <i r="4">
      <x v="71"/>
      <x v="4"/>
    </i>
    <i>
      <x v="1"/>
      <x/>
      <x v="4"/>
      <x v="4"/>
      <x v="35"/>
      <x v="18"/>
    </i>
    <i>
      <x v="2"/>
      <x v="2"/>
      <x/>
      <x v="4"/>
      <x v="65"/>
      <x v="4"/>
    </i>
    <i r="5">
      <x v="17"/>
    </i>
    <i r="5"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Сума з Площа , га                                   " fld="9" baseField="0" baseItem="0"/>
    <dataField name="Сума з Разом з Неліквідом" fld="20" baseField="0" baseItem="0"/>
    <dataField name="Сума з Разам ліквіду" fld="18" baseField="0" baseItem="0"/>
  </dataFields>
  <formats count="152">
    <format dxfId="339">
      <pivotArea outline="0" collapsedLevelsAreSubtotals="1" fieldPosition="0"/>
    </format>
    <format dxfId="338">
      <pivotArea dataOnly="0" labelOnly="1" outline="0" fieldPosition="0">
        <references count="1">
          <reference field="0" count="2">
            <x v="3"/>
            <x v="4"/>
          </reference>
        </references>
      </pivotArea>
    </format>
    <format dxfId="337">
      <pivotArea dataOnly="0" labelOnly="1" grandRow="1" outline="0" fieldPosition="0"/>
    </format>
    <format dxfId="336">
      <pivotArea dataOnly="0" labelOnly="1" outline="0" fieldPosition="0">
        <references count="2">
          <reference field="0" count="1" selected="0">
            <x v="3"/>
          </reference>
          <reference field="6" count="2">
            <x v="0"/>
            <x v="2"/>
          </reference>
        </references>
      </pivotArea>
    </format>
    <format dxfId="335">
      <pivotArea dataOnly="0" labelOnly="1" outline="0" fieldPosition="0">
        <references count="2">
          <reference field="0" count="1" selected="0">
            <x v="4"/>
          </reference>
          <reference field="6" count="2">
            <x v="1"/>
            <x v="2"/>
          </reference>
        </references>
      </pivotArea>
    </format>
    <format dxfId="334">
      <pivotArea dataOnly="0" labelOnly="1" outline="0" fieldPosition="0">
        <references count="3">
          <reference field="0" count="1" selected="0">
            <x v="3"/>
          </reference>
          <reference field="1" count="1">
            <x v="0"/>
          </reference>
          <reference field="6" count="1" selected="0">
            <x v="0"/>
          </reference>
        </references>
      </pivotArea>
    </format>
    <format dxfId="333">
      <pivotArea dataOnly="0" labelOnly="1" outline="0" fieldPosition="0">
        <references count="3">
          <reference field="0" count="1" selected="0">
            <x v="3"/>
          </reference>
          <reference field="1" count="1">
            <x v="8"/>
          </reference>
          <reference field="6" count="1" selected="0">
            <x v="2"/>
          </reference>
        </references>
      </pivotArea>
    </format>
    <format dxfId="332">
      <pivotArea dataOnly="0" labelOnly="1" outline="0" fieldPosition="0">
        <references count="3">
          <reference field="0" count="1" selected="0">
            <x v="4"/>
          </reference>
          <reference field="1" count="1">
            <x v="5"/>
          </reference>
          <reference field="6" count="1" selected="0">
            <x v="1"/>
          </reference>
        </references>
      </pivotArea>
    </format>
    <format dxfId="331">
      <pivotArea dataOnly="0" labelOnly="1" outline="0" fieldPosition="0">
        <references count="3">
          <reference field="0" count="1" selected="0">
            <x v="4"/>
          </reference>
          <reference field="1" count="2">
            <x v="0"/>
            <x v="2"/>
          </reference>
          <reference field="6" count="1" selected="0">
            <x v="2"/>
          </reference>
        </references>
      </pivotArea>
    </format>
    <format dxfId="33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6" count="1" selected="0">
            <x v="0"/>
          </reference>
          <reference field="11" count="1">
            <x v="4"/>
          </reference>
        </references>
      </pivotArea>
    </format>
    <format dxfId="32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5"/>
          </reference>
          <reference field="6" count="1" selected="0">
            <x v="1"/>
          </reference>
          <reference field="11" count="1">
            <x v="2"/>
          </reference>
        </references>
      </pivotArea>
    </format>
    <format dxfId="32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11" count="1">
            <x v="4"/>
          </reference>
        </references>
      </pivotArea>
    </format>
    <format dxfId="32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"/>
          </reference>
          <reference field="6" count="1" selected="0">
            <x v="2"/>
          </reference>
          <reference field="11" count="1">
            <x v="2"/>
          </reference>
        </references>
      </pivotArea>
    </format>
    <format dxfId="32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6" count="1" selected="0">
            <x v="0"/>
          </reference>
          <reference field="7" count="1">
            <x v="14"/>
          </reference>
          <reference field="11" count="1" selected="0">
            <x v="4"/>
          </reference>
        </references>
      </pivotArea>
    </format>
    <format dxfId="32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8">
            <x v="0"/>
            <x v="5"/>
            <x v="6"/>
            <x v="8"/>
            <x v="11"/>
            <x v="12"/>
            <x v="13"/>
            <x v="31"/>
          </reference>
          <reference field="11" count="1" selected="0">
            <x v="4"/>
          </reference>
        </references>
      </pivotArea>
    </format>
    <format dxfId="32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6" count="1" selected="0">
            <x v="2"/>
          </reference>
          <reference field="7" count="2">
            <x v="22"/>
            <x v="28"/>
          </reference>
          <reference field="11" count="1" selected="0">
            <x v="4"/>
          </reference>
        </references>
      </pivotArea>
    </format>
    <format dxfId="32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"/>
          </reference>
          <reference field="6" count="1" selected="0">
            <x v="1"/>
          </reference>
          <reference field="7" count="1">
            <x v="57"/>
          </reference>
          <reference field="11" count="1" selected="0">
            <x v="2"/>
          </reference>
        </references>
      </pivotArea>
    </format>
    <format dxfId="32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8">
            <x v="4"/>
            <x v="5"/>
            <x v="17"/>
            <x v="18"/>
            <x v="25"/>
            <x v="29"/>
            <x v="30"/>
            <x v="52"/>
          </reference>
          <reference field="11" count="1" selected="0">
            <x v="4"/>
          </reference>
        </references>
      </pivotArea>
    </format>
    <format dxfId="32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"/>
          </reference>
          <reference field="6" count="1" selected="0">
            <x v="2"/>
          </reference>
          <reference field="7" count="1">
            <x v="17"/>
          </reference>
          <reference field="11" count="1" selected="0">
            <x v="2"/>
          </reference>
        </references>
      </pivotArea>
    </format>
    <format dxfId="320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0"/>
          </reference>
          <reference field="7" count="1" selected="0">
            <x v="14"/>
          </reference>
          <reference field="8" count="1">
            <x v="35"/>
          </reference>
          <reference field="11" count="1" selected="0">
            <x v="4"/>
          </reference>
        </references>
      </pivotArea>
    </format>
    <format dxfId="319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>
            <x v="25"/>
          </reference>
          <reference field="11" count="1" selected="0">
            <x v="4"/>
          </reference>
        </references>
      </pivotArea>
    </format>
    <format dxfId="318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34"/>
          </reference>
          <reference field="11" count="1" selected="0">
            <x v="4"/>
          </reference>
        </references>
      </pivotArea>
    </format>
    <format dxfId="31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6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316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8"/>
          </reference>
          <reference field="8" count="1">
            <x v="40"/>
          </reference>
          <reference field="11" count="1" selected="0">
            <x v="4"/>
          </reference>
        </references>
      </pivotArea>
    </format>
    <format dxfId="31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>
            <x v="33"/>
          </reference>
          <reference field="11" count="1" selected="0">
            <x v="4"/>
          </reference>
        </references>
      </pivotArea>
    </format>
    <format dxfId="314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40"/>
          </reference>
          <reference field="11" count="1" selected="0">
            <x v="4"/>
          </reference>
        </references>
      </pivotArea>
    </format>
    <format dxfId="31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27"/>
          </reference>
          <reference field="11" count="1" selected="0">
            <x v="4"/>
          </reference>
        </references>
      </pivotArea>
    </format>
    <format dxfId="312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31"/>
          </reference>
          <reference field="8" count="1">
            <x v="21"/>
          </reference>
          <reference field="11" count="1" selected="0">
            <x v="4"/>
          </reference>
        </references>
      </pivotArea>
    </format>
    <format dxfId="311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8"/>
          </reference>
          <reference field="6" count="1" selected="0">
            <x v="2"/>
          </reference>
          <reference field="7" count="1" selected="0">
            <x v="22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310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8"/>
          </reference>
          <reference field="6" count="1" selected="0">
            <x v="2"/>
          </reference>
          <reference field="7" count="1" selected="0">
            <x v="28"/>
          </reference>
          <reference field="8" count="1">
            <x v="53"/>
          </reference>
          <reference field="11" count="1" selected="0">
            <x v="4"/>
          </reference>
        </references>
      </pivotArea>
    </format>
    <format dxfId="30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"/>
          </reference>
          <reference field="6" count="1" selected="0">
            <x v="1"/>
          </reference>
          <reference field="7" count="1" selected="0">
            <x v="57"/>
          </reference>
          <reference field="8" count="1">
            <x v="24"/>
          </reference>
          <reference field="11" count="1" selected="0">
            <x v="2"/>
          </reference>
        </references>
      </pivotArea>
    </format>
    <format dxfId="30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22"/>
          </reference>
          <reference field="11" count="1" selected="0">
            <x v="4"/>
          </reference>
        </references>
      </pivotArea>
    </format>
    <format dxfId="30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8"/>
          </reference>
          <reference field="11" count="1" selected="0">
            <x v="4"/>
          </reference>
        </references>
      </pivotArea>
    </format>
    <format dxfId="30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17"/>
          </reference>
          <reference field="8" count="1">
            <x v="7"/>
          </reference>
          <reference field="11" count="1" selected="0">
            <x v="4"/>
          </reference>
        </references>
      </pivotArea>
    </format>
    <format dxfId="30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18"/>
          </reference>
          <reference field="8" count="2">
            <x v="39"/>
            <x v="42"/>
          </reference>
          <reference field="11" count="1" selected="0">
            <x v="4"/>
          </reference>
        </references>
      </pivotArea>
    </format>
    <format dxfId="30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20"/>
          </reference>
          <reference field="11" count="1" selected="0">
            <x v="4"/>
          </reference>
        </references>
      </pivotArea>
    </format>
    <format dxfId="30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8"/>
          </reference>
          <reference field="11" count="1" selected="0">
            <x v="4"/>
          </reference>
        </references>
      </pivotArea>
    </format>
    <format dxfId="30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30"/>
          </reference>
          <reference field="8" count="1">
            <x v="0"/>
          </reference>
          <reference field="11" count="1" selected="0">
            <x v="4"/>
          </reference>
        </references>
      </pivotArea>
    </format>
    <format dxfId="30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52"/>
          </reference>
          <reference field="8" count="2">
            <x v="15"/>
            <x v="18"/>
          </reference>
          <reference field="11" count="1" selected="0">
            <x v="4"/>
          </reference>
        </references>
      </pivotArea>
    </format>
    <format dxfId="30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17"/>
          </reference>
          <reference field="8" count="1">
            <x v="18"/>
          </reference>
          <reference field="11" count="1" selected="0">
            <x v="2"/>
          </reference>
        </references>
      </pivotArea>
    </format>
    <format dxfId="299">
      <pivotArea outline="0" fieldPosition="0">
        <references count="6">
          <reference field="0" count="4" selected="0">
            <x v="0"/>
            <x v="1"/>
            <x v="2"/>
            <x v="3"/>
          </reference>
          <reference field="1" count="5" selected="0">
            <x v="1"/>
            <x v="2"/>
            <x v="3"/>
            <x v="4"/>
            <x v="5"/>
          </reference>
          <reference field="6" count="0" selected="0"/>
          <reference field="7" count="21" selected="0">
            <x v="3"/>
            <x v="6"/>
            <x v="7"/>
            <x v="10"/>
            <x v="11"/>
            <x v="13"/>
            <x v="15"/>
            <x v="16"/>
            <x v="31"/>
            <x v="36"/>
            <x v="37"/>
            <x v="44"/>
            <x v="45"/>
            <x v="46"/>
            <x v="47"/>
            <x v="58"/>
            <x v="59"/>
            <x v="60"/>
            <x v="61"/>
            <x v="62"/>
            <x v="63"/>
          </reference>
          <reference field="8" count="15" selected="0">
            <x v="0"/>
            <x v="2"/>
            <x v="4"/>
            <x v="6"/>
            <x v="7"/>
            <x v="12"/>
            <x v="17"/>
            <x v="18"/>
            <x v="21"/>
            <x v="23"/>
            <x v="24"/>
            <x v="32"/>
            <x v="35"/>
            <x v="54"/>
            <x v="55"/>
          </reference>
          <reference field="11" count="1" selected="0">
            <x v="4"/>
          </reference>
        </references>
      </pivotArea>
    </format>
    <format dxfId="298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297">
      <pivotArea dataOnly="0" labelOnly="1" outline="0" fieldPosition="0">
        <references count="2">
          <reference field="0" count="1" selected="0">
            <x v="0"/>
          </reference>
          <reference field="6" count="0"/>
        </references>
      </pivotArea>
    </format>
    <format dxfId="296">
      <pivotArea dataOnly="0" labelOnly="1" outline="0" fieldPosition="0">
        <references count="2">
          <reference field="0" count="1" selected="0">
            <x v="1"/>
          </reference>
          <reference field="6" count="1">
            <x v="0"/>
          </reference>
        </references>
      </pivotArea>
    </format>
    <format dxfId="295">
      <pivotArea dataOnly="0" labelOnly="1" outline="0" fieldPosition="0">
        <references count="2">
          <reference field="0" count="1" selected="0">
            <x v="2"/>
          </reference>
          <reference field="6" count="1">
            <x v="2"/>
          </reference>
        </references>
      </pivotArea>
    </format>
    <format dxfId="294">
      <pivotArea dataOnly="0" labelOnly="1" outline="0" fieldPosition="0">
        <references count="3">
          <reference field="0" count="1" selected="0">
            <x v="0"/>
          </reference>
          <reference field="1" count="2">
            <x v="3"/>
            <x v="4"/>
          </reference>
          <reference field="6" count="1" selected="0">
            <x v="0"/>
          </reference>
        </references>
      </pivotArea>
    </format>
    <format dxfId="293">
      <pivotArea dataOnly="0" labelOnly="1" outline="0" fieldPosition="0">
        <references count="3">
          <reference field="0" count="1" selected="0">
            <x v="0"/>
          </reference>
          <reference field="1" count="1">
            <x v="2"/>
          </reference>
          <reference field="6" count="1" selected="0">
            <x v="1"/>
          </reference>
        </references>
      </pivotArea>
    </format>
    <format dxfId="292">
      <pivotArea dataOnly="0" labelOnly="1" outline="0" fieldPosition="0">
        <references count="3">
          <reference field="0" count="1" selected="0">
            <x v="0"/>
          </reference>
          <reference field="1" count="1">
            <x v="3"/>
          </reference>
          <reference field="6" count="1" selected="0">
            <x v="2"/>
          </reference>
        </references>
      </pivotArea>
    </format>
    <format dxfId="291">
      <pivotArea dataOnly="0" labelOnly="1" outline="0" fieldPosition="0">
        <references count="3">
          <reference field="0" count="1" selected="0">
            <x v="1"/>
          </reference>
          <reference field="1" count="1">
            <x v="4"/>
          </reference>
          <reference field="6" count="1" selected="0">
            <x v="0"/>
          </reference>
        </references>
      </pivotArea>
    </format>
    <format dxfId="290">
      <pivotArea dataOnly="0" labelOnly="1" outline="0" fieldPosition="0">
        <references count="3">
          <reference field="0" count="1" selected="0">
            <x v="2"/>
          </reference>
          <reference field="1" count="1">
            <x v="2"/>
          </reference>
          <reference field="6" count="1" selected="0">
            <x v="2"/>
          </reference>
        </references>
      </pivotArea>
    </format>
    <format dxfId="289">
      <pivotArea dataOnly="0" labelOnly="1" outline="0" fieldPosition="0">
        <references count="3">
          <reference field="0" count="1" selected="0">
            <x v="3"/>
          </reference>
          <reference field="1" count="2">
            <x v="1"/>
            <x v="5"/>
          </reference>
          <reference field="6" count="1" selected="0">
            <x v="2"/>
          </reference>
        </references>
      </pivotArea>
    </format>
    <format dxfId="28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11" count="1">
            <x v="4"/>
          </reference>
        </references>
      </pivotArea>
    </format>
    <format dxfId="28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1">
            <x v="31"/>
          </reference>
          <reference field="11" count="1" selected="0">
            <x v="4"/>
          </reference>
        </references>
      </pivotArea>
    </format>
    <format dxfId="28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2">
            <x v="7"/>
            <x v="63"/>
          </reference>
          <reference field="11" count="1" selected="0">
            <x v="4"/>
          </reference>
        </references>
      </pivotArea>
    </format>
    <format dxfId="28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4">
            <x v="6"/>
            <x v="10"/>
            <x v="11"/>
            <x v="13"/>
          </reference>
          <reference field="11" count="1" selected="0">
            <x v="4"/>
          </reference>
        </references>
      </pivotArea>
    </format>
    <format dxfId="28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7" count="1">
            <x v="37"/>
          </reference>
          <reference field="11" count="1" selected="0">
            <x v="4"/>
          </reference>
        </references>
      </pivotArea>
    </format>
    <format dxfId="2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6" count="1" selected="0">
            <x v="0"/>
          </reference>
          <reference field="7" count="1">
            <x v="62"/>
          </reference>
          <reference field="11" count="1" selected="0">
            <x v="4"/>
          </reference>
        </references>
      </pivotArea>
    </format>
    <format dxfId="2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2">
            <x v="36"/>
            <x v="58"/>
          </reference>
          <reference field="11" count="1" selected="0">
            <x v="4"/>
          </reference>
        </references>
      </pivotArea>
    </format>
    <format dxfId="28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7">
            <x v="44"/>
            <x v="45"/>
            <x v="46"/>
            <x v="47"/>
            <x v="59"/>
            <x v="60"/>
            <x v="61"/>
          </reference>
          <reference field="11" count="1" selected="0">
            <x v="4"/>
          </reference>
        </references>
      </pivotArea>
    </format>
    <format dxfId="28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1">
            <x v="3"/>
          </reference>
          <reference field="11" count="1" selected="0">
            <x v="4"/>
          </reference>
        </references>
      </pivotArea>
    </format>
    <format dxfId="27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2">
            <x v="15"/>
            <x v="16"/>
          </reference>
          <reference field="11" count="1" selected="0">
            <x v="4"/>
          </reference>
        </references>
      </pivotArea>
    </format>
    <format dxfId="27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1" selected="0">
            <x v="31"/>
          </reference>
          <reference field="8" count="1">
            <x v="32"/>
          </reference>
          <reference field="11" count="1" selected="0">
            <x v="4"/>
          </reference>
        </references>
      </pivotArea>
    </format>
    <format dxfId="27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27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63"/>
          </reference>
          <reference field="8" count="1">
            <x v="0"/>
          </reference>
          <reference field="11" count="1" selected="0">
            <x v="4"/>
          </reference>
        </references>
      </pivotArea>
    </format>
    <format dxfId="27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6"/>
          </reference>
          <reference field="8" count="1">
            <x v="21"/>
          </reference>
          <reference field="11" count="1" selected="0">
            <x v="4"/>
          </reference>
        </references>
      </pivotArea>
    </format>
    <format dxfId="27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0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27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1"/>
          </reference>
          <reference field="8" count="1">
            <x v="24"/>
          </reference>
          <reference field="11" count="1" selected="0">
            <x v="4"/>
          </reference>
        </references>
      </pivotArea>
    </format>
    <format dxfId="27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3"/>
          </reference>
          <reference field="8" count="2">
            <x v="35"/>
            <x v="54"/>
          </reference>
          <reference field="11" count="1" selected="0">
            <x v="4"/>
          </reference>
        </references>
      </pivotArea>
    </format>
    <format dxfId="27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7" count="1" selected="0">
            <x v="37"/>
          </reference>
          <reference field="8" count="1">
            <x v="2"/>
          </reference>
          <reference field="11" count="1" selected="0">
            <x v="4"/>
          </reference>
        </references>
      </pivotArea>
    </format>
    <format dxfId="27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6" count="1" selected="0">
            <x v="0"/>
          </reference>
          <reference field="7" count="1" selected="0">
            <x v="62"/>
          </reference>
          <reference field="8" count="2">
            <x v="4"/>
            <x v="6"/>
          </reference>
          <reference field="11" count="1" selected="0">
            <x v="4"/>
          </reference>
        </references>
      </pivotArea>
    </format>
    <format dxfId="26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36"/>
          </reference>
          <reference field="8" count="1">
            <x v="12"/>
          </reference>
          <reference field="11" count="1" selected="0">
            <x v="4"/>
          </reference>
        </references>
      </pivotArea>
    </format>
    <format dxfId="26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58"/>
          </reference>
          <reference field="8" count="1">
            <x v="17"/>
          </reference>
          <reference field="11" count="1" selected="0">
            <x v="4"/>
          </reference>
        </references>
      </pivotArea>
    </format>
    <format dxfId="267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4"/>
          </reference>
          <reference field="8" count="1">
            <x v="35"/>
          </reference>
          <reference field="11" count="1" selected="0">
            <x v="4"/>
          </reference>
        </references>
      </pivotArea>
    </format>
    <format dxfId="266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5"/>
          </reference>
          <reference field="8" count="2">
            <x v="2"/>
            <x v="12"/>
          </reference>
          <reference field="11" count="1" selected="0">
            <x v="4"/>
          </reference>
        </references>
      </pivotArea>
    </format>
    <format dxfId="265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6"/>
          </reference>
          <reference field="8" count="3">
            <x v="0"/>
            <x v="2"/>
            <x v="6"/>
          </reference>
          <reference field="11" count="1" selected="0">
            <x v="4"/>
          </reference>
        </references>
      </pivotArea>
    </format>
    <format dxfId="264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7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263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59"/>
          </reference>
          <reference field="8" count="2">
            <x v="17"/>
            <x v="18"/>
          </reference>
          <reference field="11" count="1" selected="0">
            <x v="4"/>
          </reference>
        </references>
      </pivotArea>
    </format>
    <format dxfId="262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60"/>
          </reference>
          <reference field="8" count="3">
            <x v="6"/>
            <x v="7"/>
            <x v="12"/>
          </reference>
          <reference field="11" count="1" selected="0">
            <x v="4"/>
          </reference>
        </references>
      </pivotArea>
    </format>
    <format dxfId="261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61"/>
          </reference>
          <reference field="8" count="1">
            <x v="7"/>
          </reference>
          <reference field="11" count="1" selected="0">
            <x v="4"/>
          </reference>
        </references>
      </pivotArea>
    </format>
    <format dxfId="260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1" selected="0">
            <x v="3"/>
          </reference>
          <reference field="8" count="2">
            <x v="12"/>
            <x v="55"/>
          </reference>
          <reference field="11" count="1" selected="0">
            <x v="4"/>
          </reference>
        </references>
      </pivotArea>
    </format>
    <format dxfId="259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15"/>
          </reference>
          <reference field="8" count="1">
            <x v="23"/>
          </reference>
          <reference field="11" count="1" selected="0">
            <x v="4"/>
          </reference>
        </references>
      </pivotArea>
    </format>
    <format dxfId="258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16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257">
      <pivotArea outline="0" collapsedLevelsAreSubtotals="1" fieldPosition="0"/>
    </format>
    <format dxfId="256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255">
      <pivotArea dataOnly="0" labelOnly="1" grandRow="1" outline="0" fieldPosition="0"/>
    </format>
    <format dxfId="254">
      <pivotArea dataOnly="0" labelOnly="1" outline="0" fieldPosition="0">
        <references count="2">
          <reference field="0" count="1" selected="0">
            <x v="0"/>
          </reference>
          <reference field="6" count="0"/>
        </references>
      </pivotArea>
    </format>
    <format dxfId="253">
      <pivotArea dataOnly="0" labelOnly="1" outline="0" fieldPosition="0">
        <references count="2">
          <reference field="0" count="1" selected="0">
            <x v="1"/>
          </reference>
          <reference field="6" count="1">
            <x v="0"/>
          </reference>
        </references>
      </pivotArea>
    </format>
    <format dxfId="252">
      <pivotArea dataOnly="0" labelOnly="1" outline="0" fieldPosition="0">
        <references count="2">
          <reference field="0" count="1" selected="0">
            <x v="2"/>
          </reference>
          <reference field="6" count="1">
            <x v="2"/>
          </reference>
        </references>
      </pivotArea>
    </format>
    <format dxfId="251">
      <pivotArea dataOnly="0" labelOnly="1" outline="0" fieldPosition="0">
        <references count="3">
          <reference field="0" count="1" selected="0">
            <x v="0"/>
          </reference>
          <reference field="1" count="2">
            <x v="3"/>
            <x v="4"/>
          </reference>
          <reference field="6" count="1" selected="0">
            <x v="0"/>
          </reference>
        </references>
      </pivotArea>
    </format>
    <format dxfId="250">
      <pivotArea dataOnly="0" labelOnly="1" outline="0" fieldPosition="0">
        <references count="3">
          <reference field="0" count="1" selected="0">
            <x v="0"/>
          </reference>
          <reference field="1" count="1">
            <x v="2"/>
          </reference>
          <reference field="6" count="1" selected="0">
            <x v="1"/>
          </reference>
        </references>
      </pivotArea>
    </format>
    <format dxfId="249">
      <pivotArea dataOnly="0" labelOnly="1" outline="0" fieldPosition="0">
        <references count="3">
          <reference field="0" count="1" selected="0">
            <x v="0"/>
          </reference>
          <reference field="1" count="1">
            <x v="3"/>
          </reference>
          <reference field="6" count="1" selected="0">
            <x v="2"/>
          </reference>
        </references>
      </pivotArea>
    </format>
    <format dxfId="248">
      <pivotArea dataOnly="0" labelOnly="1" outline="0" fieldPosition="0">
        <references count="3">
          <reference field="0" count="1" selected="0">
            <x v="1"/>
          </reference>
          <reference field="1" count="1">
            <x v="4"/>
          </reference>
          <reference field="6" count="1" selected="0">
            <x v="0"/>
          </reference>
        </references>
      </pivotArea>
    </format>
    <format dxfId="247">
      <pivotArea dataOnly="0" labelOnly="1" outline="0" fieldPosition="0">
        <references count="3">
          <reference field="0" count="1" selected="0">
            <x v="2"/>
          </reference>
          <reference field="1" count="1">
            <x v="2"/>
          </reference>
          <reference field="6" count="1" selected="0">
            <x v="2"/>
          </reference>
        </references>
      </pivotArea>
    </format>
    <format dxfId="246">
      <pivotArea dataOnly="0" labelOnly="1" outline="0" fieldPosition="0">
        <references count="3">
          <reference field="0" count="1" selected="0">
            <x v="3"/>
          </reference>
          <reference field="1" count="2">
            <x v="1"/>
            <x v="5"/>
          </reference>
          <reference field="6" count="1" selected="0">
            <x v="2"/>
          </reference>
        </references>
      </pivotArea>
    </format>
    <format dxfId="24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11" count="1">
            <x v="4"/>
          </reference>
        </references>
      </pivotArea>
    </format>
    <format dxfId="24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1">
            <x v="31"/>
          </reference>
          <reference field="11" count="1" selected="0">
            <x v="4"/>
          </reference>
        </references>
      </pivotArea>
    </format>
    <format dxfId="24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2">
            <x v="7"/>
            <x v="63"/>
          </reference>
          <reference field="11" count="1" selected="0">
            <x v="4"/>
          </reference>
        </references>
      </pivotArea>
    </format>
    <format dxfId="24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4">
            <x v="6"/>
            <x v="10"/>
            <x v="11"/>
            <x v="13"/>
          </reference>
          <reference field="11" count="1" selected="0">
            <x v="4"/>
          </reference>
        </references>
      </pivotArea>
    </format>
    <format dxfId="24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7" count="1">
            <x v="37"/>
          </reference>
          <reference field="11" count="1" selected="0">
            <x v="4"/>
          </reference>
        </references>
      </pivotArea>
    </format>
    <format dxfId="2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6" count="1" selected="0">
            <x v="0"/>
          </reference>
          <reference field="7" count="1">
            <x v="62"/>
          </reference>
          <reference field="11" count="1" selected="0">
            <x v="4"/>
          </reference>
        </references>
      </pivotArea>
    </format>
    <format dxfId="2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2">
            <x v="36"/>
            <x v="58"/>
          </reference>
          <reference field="11" count="1" selected="0">
            <x v="4"/>
          </reference>
        </references>
      </pivotArea>
    </format>
    <format dxfId="23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7">
            <x v="44"/>
            <x v="45"/>
            <x v="46"/>
            <x v="47"/>
            <x v="59"/>
            <x v="60"/>
            <x v="61"/>
          </reference>
          <reference field="11" count="1" selected="0">
            <x v="4"/>
          </reference>
        </references>
      </pivotArea>
    </format>
    <format dxfId="23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1">
            <x v="3"/>
          </reference>
          <reference field="11" count="1" selected="0">
            <x v="4"/>
          </reference>
        </references>
      </pivotArea>
    </format>
    <format dxfId="23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2">
            <x v="15"/>
            <x v="16"/>
          </reference>
          <reference field="11" count="1" selected="0">
            <x v="4"/>
          </reference>
        </references>
      </pivotArea>
    </format>
    <format dxfId="23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1" selected="0">
            <x v="31"/>
          </reference>
          <reference field="8" count="1">
            <x v="32"/>
          </reference>
          <reference field="11" count="1" selected="0">
            <x v="4"/>
          </reference>
        </references>
      </pivotArea>
    </format>
    <format dxfId="23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23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63"/>
          </reference>
          <reference field="8" count="1">
            <x v="0"/>
          </reference>
          <reference field="11" count="1" selected="0">
            <x v="4"/>
          </reference>
        </references>
      </pivotArea>
    </format>
    <format dxfId="23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6"/>
          </reference>
          <reference field="8" count="1">
            <x v="21"/>
          </reference>
          <reference field="11" count="1" selected="0">
            <x v="4"/>
          </reference>
        </references>
      </pivotArea>
    </format>
    <format dxfId="23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0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23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1"/>
          </reference>
          <reference field="8" count="1">
            <x v="24"/>
          </reference>
          <reference field="11" count="1" selected="0">
            <x v="4"/>
          </reference>
        </references>
      </pivotArea>
    </format>
    <format dxfId="22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3"/>
          </reference>
          <reference field="8" count="2">
            <x v="35"/>
            <x v="54"/>
          </reference>
          <reference field="11" count="1" selected="0">
            <x v="4"/>
          </reference>
        </references>
      </pivotArea>
    </format>
    <format dxfId="22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7" count="1" selected="0">
            <x v="37"/>
          </reference>
          <reference field="8" count="1">
            <x v="2"/>
          </reference>
          <reference field="11" count="1" selected="0">
            <x v="4"/>
          </reference>
        </references>
      </pivotArea>
    </format>
    <format dxfId="22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6" count="1" selected="0">
            <x v="0"/>
          </reference>
          <reference field="7" count="1" selected="0">
            <x v="62"/>
          </reference>
          <reference field="8" count="2">
            <x v="4"/>
            <x v="6"/>
          </reference>
          <reference field="11" count="1" selected="0">
            <x v="4"/>
          </reference>
        </references>
      </pivotArea>
    </format>
    <format dxfId="22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36"/>
          </reference>
          <reference field="8" count="1">
            <x v="12"/>
          </reference>
          <reference field="11" count="1" selected="0">
            <x v="4"/>
          </reference>
        </references>
      </pivotArea>
    </format>
    <format dxfId="22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58"/>
          </reference>
          <reference field="8" count="1">
            <x v="17"/>
          </reference>
          <reference field="11" count="1" selected="0">
            <x v="4"/>
          </reference>
        </references>
      </pivotArea>
    </format>
    <format dxfId="224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4"/>
          </reference>
          <reference field="8" count="1">
            <x v="35"/>
          </reference>
          <reference field="11" count="1" selected="0">
            <x v="4"/>
          </reference>
        </references>
      </pivotArea>
    </format>
    <format dxfId="223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5"/>
          </reference>
          <reference field="8" count="2">
            <x v="2"/>
            <x v="12"/>
          </reference>
          <reference field="11" count="1" selected="0">
            <x v="4"/>
          </reference>
        </references>
      </pivotArea>
    </format>
    <format dxfId="222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6"/>
          </reference>
          <reference field="8" count="3">
            <x v="0"/>
            <x v="2"/>
            <x v="6"/>
          </reference>
          <reference field="11" count="1" selected="0">
            <x v="4"/>
          </reference>
        </references>
      </pivotArea>
    </format>
    <format dxfId="221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7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220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59"/>
          </reference>
          <reference field="8" count="2">
            <x v="17"/>
            <x v="18"/>
          </reference>
          <reference field="11" count="1" selected="0">
            <x v="4"/>
          </reference>
        </references>
      </pivotArea>
    </format>
    <format dxfId="219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60"/>
          </reference>
          <reference field="8" count="3">
            <x v="6"/>
            <x v="7"/>
            <x v="12"/>
          </reference>
          <reference field="11" count="1" selected="0">
            <x v="4"/>
          </reference>
        </references>
      </pivotArea>
    </format>
    <format dxfId="218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61"/>
          </reference>
          <reference field="8" count="1">
            <x v="7"/>
          </reference>
          <reference field="11" count="1" selected="0">
            <x v="4"/>
          </reference>
        </references>
      </pivotArea>
    </format>
    <format dxfId="21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1" selected="0">
            <x v="3"/>
          </reference>
          <reference field="8" count="2">
            <x v="12"/>
            <x v="55"/>
          </reference>
          <reference field="11" count="1" selected="0">
            <x v="4"/>
          </reference>
        </references>
      </pivotArea>
    </format>
    <format dxfId="216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15"/>
          </reference>
          <reference field="8" count="1">
            <x v="23"/>
          </reference>
          <reference field="11" count="1" selected="0">
            <x v="4"/>
          </reference>
        </references>
      </pivotArea>
    </format>
    <format dxfId="21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16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214">
      <pivotArea outline="0" collapsedLevelsAreSubtotals="1" fieldPosition="0"/>
    </format>
    <format dxfId="213">
      <pivotArea dataOnly="0" labelOnly="1" outline="0" fieldPosition="0">
        <references count="1">
          <reference field="0" count="3">
            <x v="0"/>
            <x v="1"/>
            <x v="2"/>
          </reference>
        </references>
      </pivotArea>
    </format>
    <format dxfId="212">
      <pivotArea dataOnly="0" labelOnly="1" grandRow="1" outline="0" fieldPosition="0"/>
    </format>
    <format dxfId="211">
      <pivotArea dataOnly="0" labelOnly="1" outline="0" fieldPosition="0">
        <references count="2">
          <reference field="0" count="1" selected="0">
            <x v="0"/>
          </reference>
          <reference field="6" count="0"/>
        </references>
      </pivotArea>
    </format>
    <format dxfId="210">
      <pivotArea dataOnly="0" labelOnly="1" outline="0" fieldPosition="0">
        <references count="2">
          <reference field="0" count="1" selected="0">
            <x v="1"/>
          </reference>
          <reference field="6" count="1">
            <x v="0"/>
          </reference>
        </references>
      </pivotArea>
    </format>
    <format dxfId="209">
      <pivotArea dataOnly="0" labelOnly="1" outline="0" fieldPosition="0">
        <references count="2">
          <reference field="0" count="1" selected="0">
            <x v="2"/>
          </reference>
          <reference field="6" count="1">
            <x v="2"/>
          </reference>
        </references>
      </pivotArea>
    </format>
    <format dxfId="208">
      <pivotArea dataOnly="0" labelOnly="1" outline="0" fieldPosition="0">
        <references count="3">
          <reference field="0" count="1" selected="0">
            <x v="0"/>
          </reference>
          <reference field="1" count="1">
            <x v="0"/>
          </reference>
          <reference field="6" count="1" selected="0">
            <x v="0"/>
          </reference>
        </references>
      </pivotArea>
    </format>
    <format dxfId="207">
      <pivotArea dataOnly="0" labelOnly="1" outline="0" fieldPosition="0">
        <references count="3">
          <reference field="0" count="1" selected="0">
            <x v="1"/>
          </reference>
          <reference field="1" count="1">
            <x v="4"/>
          </reference>
          <reference field="6" count="1" selected="0">
            <x v="0"/>
          </reference>
        </references>
      </pivotArea>
    </format>
    <format dxfId="206">
      <pivotArea dataOnly="0" labelOnly="1" outline="0" fieldPosition="0">
        <references count="3">
          <reference field="0" count="1" selected="0">
            <x v="2"/>
          </reference>
          <reference field="1" count="1">
            <x v="0"/>
          </reference>
          <reference field="6" count="1" selected="0">
            <x v="2"/>
          </reference>
        </references>
      </pivotArea>
    </format>
    <format dxfId="20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6" count="1" selected="0">
            <x v="0"/>
          </reference>
          <reference field="11" count="1">
            <x v="4"/>
          </reference>
        </references>
      </pivotArea>
    </format>
    <format dxfId="20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6" count="1" selected="0">
            <x v="0"/>
          </reference>
          <reference field="7" count="6">
            <x v="6"/>
            <x v="17"/>
            <x v="21"/>
            <x v="33"/>
            <x v="70"/>
            <x v="72"/>
          </reference>
          <reference field="11" count="1" selected="0">
            <x v="4"/>
          </reference>
        </references>
      </pivotArea>
    </format>
    <format dxfId="20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6" count="1" selected="0">
            <x v="1"/>
          </reference>
          <reference field="7" count="1">
            <x v="73"/>
          </reference>
          <reference field="11" count="1" selected="0">
            <x v="4"/>
          </reference>
        </references>
      </pivotArea>
    </format>
    <format dxfId="20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6" count="1" selected="0">
            <x v="2"/>
          </reference>
          <reference field="7" count="3">
            <x v="39"/>
            <x v="48"/>
            <x v="71"/>
          </reference>
          <reference field="11" count="1" selected="0">
            <x v="4"/>
          </reference>
        </references>
      </pivotArea>
    </format>
    <format dxfId="2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>
            <x v="35"/>
          </reference>
          <reference field="11" count="1" selected="0">
            <x v="4"/>
          </reference>
        </references>
      </pivotArea>
    </format>
    <format dxfId="20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6" count="1" selected="0">
            <x v="2"/>
          </reference>
          <reference field="7" count="1">
            <x v="65"/>
          </reference>
          <reference field="11" count="1" selected="0">
            <x v="4"/>
          </reference>
        </references>
      </pivotArea>
    </format>
    <format dxfId="19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20"/>
          </reference>
          <reference field="11" count="1" selected="0">
            <x v="4"/>
          </reference>
        </references>
      </pivotArea>
    </format>
    <format dxfId="19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6" count="1" selected="0">
            <x v="0"/>
          </reference>
          <reference field="7" count="1" selected="0">
            <x v="17"/>
          </reference>
          <reference field="8" count="4">
            <x v="17"/>
            <x v="32"/>
            <x v="59"/>
            <x v="60"/>
          </reference>
          <reference field="11" count="1" selected="0">
            <x v="4"/>
          </reference>
        </references>
      </pivotArea>
    </format>
    <format dxfId="19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6" count="1" selected="0">
            <x v="0"/>
          </reference>
          <reference field="7" count="1" selected="0">
            <x v="21"/>
          </reference>
          <reference field="8" count="2">
            <x v="6"/>
            <x v="22"/>
          </reference>
          <reference field="11" count="1" selected="0">
            <x v="4"/>
          </reference>
        </references>
      </pivotArea>
    </format>
    <format dxfId="19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6" count="1" selected="0">
            <x v="0"/>
          </reference>
          <reference field="7" count="1" selected="0">
            <x v="33"/>
          </reference>
          <reference field="8" count="1">
            <x v="31"/>
          </reference>
          <reference field="11" count="1" selected="0">
            <x v="4"/>
          </reference>
        </references>
      </pivotArea>
    </format>
    <format dxfId="19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6" count="1" selected="0">
            <x v="0"/>
          </reference>
          <reference field="7" count="1" selected="0">
            <x v="70"/>
          </reference>
          <reference field="8" count="1">
            <x v="17"/>
          </reference>
          <reference field="11" count="1" selected="0">
            <x v="4"/>
          </reference>
        </references>
      </pivotArea>
    </format>
    <format dxfId="19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6" count="1" selected="0">
            <x v="0"/>
          </reference>
          <reference field="7" count="1" selected="0">
            <x v="72"/>
          </reference>
          <reference field="8" count="1">
            <x v="8"/>
          </reference>
          <reference field="11" count="1" selected="0">
            <x v="4"/>
          </reference>
        </references>
      </pivotArea>
    </format>
    <format dxfId="19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6" count="1" selected="0">
            <x v="1"/>
          </reference>
          <reference field="7" count="1" selected="0">
            <x v="73"/>
          </reference>
          <reference field="8" count="2">
            <x v="0"/>
            <x v="4"/>
          </reference>
          <reference field="11" count="1" selected="0">
            <x v="4"/>
          </reference>
        </references>
      </pivotArea>
    </format>
    <format dxfId="19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39"/>
          </reference>
          <reference field="8" count="1">
            <x v="17"/>
          </reference>
          <reference field="11" count="1" selected="0">
            <x v="4"/>
          </reference>
        </references>
      </pivotArea>
    </format>
    <format dxfId="19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48"/>
          </reference>
          <reference field="8" count="1">
            <x v="31"/>
          </reference>
          <reference field="11" count="1" selected="0">
            <x v="4"/>
          </reference>
        </references>
      </pivotArea>
    </format>
    <format dxfId="19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18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35"/>
          </reference>
          <reference field="8" count="1">
            <x v="18"/>
          </reference>
          <reference field="11" count="1" selected="0">
            <x v="4"/>
          </reference>
        </references>
      </pivotArea>
    </format>
    <format dxfId="188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65"/>
          </reference>
          <reference field="8" count="3">
            <x v="4"/>
            <x v="17"/>
            <x v="21"/>
          </reference>
          <reference field="11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Зведена таблиця1" cacheId="3" applyNumberFormats="0" applyBorderFormats="0" applyFontFormats="0" applyPatternFormats="0" applyAlignmentFormats="0" applyWidthHeightFormats="1" dataCaption="Значення" updatedVersion="6" minRefreshableVersion="3" showDrill="0" useAutoFormatting="1" itemPrintTitles="1" createdVersion="6" indent="0" compact="0" compactData="0" multipleFieldFilters="0">
  <location ref="B17:J37" firstHeaderRow="0" firstDataRow="1" firstDataCol="6" rowPageCount="1" colPageCount="1"/>
  <pivotFields count="39">
    <pivotField axis="axisRow" compact="0" outline="0" showAll="0" sortType="ascending" defaultSubtotal="0">
      <items count="5">
        <item x="0"/>
        <item x="1"/>
        <item x="4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0">
        <item x="4"/>
        <item x="8"/>
        <item x="6"/>
        <item x="2"/>
        <item x="3"/>
        <item x="1"/>
        <item x="0"/>
        <item x="7"/>
        <item x="5"/>
        <item m="1"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41">
        <item h="1" x="0"/>
        <item h="1" x="4"/>
        <item h="1" x="7"/>
        <item h="1" x="16"/>
        <item h="1" m="1" x="40"/>
        <item h="1" x="8"/>
        <item h="1" x="1"/>
        <item h="1" x="2"/>
        <item h="1" x="3"/>
        <item h="1" x="13"/>
        <item h="1" x="11"/>
        <item h="1" x="15"/>
        <item h="1" x="9"/>
        <item h="1" x="10"/>
        <item h="1" m="1" x="39"/>
        <item h="1" x="6"/>
        <item h="1" x="12"/>
        <item h="1" x="14"/>
        <item h="1" x="17"/>
        <item m="1" x="38"/>
        <item m="1" x="37"/>
        <item h="1" x="5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x="35"/>
        <item x="36"/>
      </items>
    </pivotField>
    <pivotField compact="0" outline="0" showAll="0" defaultSubtotal="0"/>
    <pivotField axis="axisRow" compact="0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6">
        <item x="13"/>
        <item x="14"/>
        <item x="4"/>
        <item x="15"/>
        <item x="55"/>
        <item x="16"/>
        <item x="50"/>
        <item x="45"/>
        <item x="17"/>
        <item x="48"/>
        <item x="41"/>
        <item x="0"/>
        <item x="51"/>
        <item x="18"/>
        <item x="5"/>
        <item x="19"/>
        <item x="20"/>
        <item x="6"/>
        <item x="21"/>
        <item x="7"/>
        <item x="8"/>
        <item x="22"/>
        <item x="23"/>
        <item x="49"/>
        <item x="35"/>
        <item x="9"/>
        <item x="10"/>
        <item x="46"/>
        <item x="42"/>
        <item x="11"/>
        <item x="47"/>
        <item x="39"/>
        <item x="25"/>
        <item x="26"/>
        <item x="27"/>
        <item x="28"/>
        <item x="34"/>
        <item x="29"/>
        <item x="53"/>
        <item x="30"/>
        <item x="31"/>
        <item x="52"/>
        <item x="32"/>
        <item x="43"/>
        <item x="33"/>
        <item x="24"/>
        <item x="40"/>
        <item x="37"/>
        <item x="44"/>
        <item x="2"/>
        <item x="3"/>
        <item x="54"/>
        <item x="56"/>
        <item x="12"/>
        <item x="1"/>
        <item x="38"/>
        <item x="3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2">
        <item x="2"/>
        <item x="1"/>
        <item x="29"/>
        <item x="13"/>
        <item x="0"/>
        <item x="50"/>
        <item x="23"/>
        <item x="25"/>
        <item x="3"/>
        <item x="26"/>
        <item x="27"/>
        <item x="28"/>
        <item x="18"/>
        <item x="46"/>
        <item x="47"/>
        <item x="12"/>
        <item x="51"/>
        <item x="32"/>
        <item x="37"/>
        <item x="9"/>
        <item x="4"/>
        <item x="10"/>
        <item x="16"/>
        <item x="17"/>
        <item x="21"/>
        <item x="40"/>
        <item x="49"/>
        <item x="20"/>
        <item x="6"/>
        <item x="7"/>
        <item x="8"/>
        <item x="34"/>
        <item x="30"/>
        <item x="33"/>
        <item x="35"/>
        <item x="44"/>
        <item x="19"/>
        <item x="5"/>
        <item x="22"/>
        <item x="24"/>
        <item x="45"/>
        <item x="11"/>
        <item x="31"/>
        <item x="38"/>
        <item x="52"/>
        <item x="39"/>
        <item x="14"/>
        <item x="41"/>
        <item x="42"/>
        <item x="36"/>
        <item x="43"/>
        <item x="15"/>
        <item x="48"/>
        <item x="53"/>
        <item x="54"/>
        <item x="55"/>
        <item x="56"/>
        <item x="57"/>
        <item x="58"/>
        <item x="59"/>
        <item x="60"/>
        <item x="61"/>
      </items>
    </pivotField>
    <pivotField dataField="1" compact="0" outline="0" showAll="0" defaultSubtotal="0"/>
    <pivotField compact="0" outline="0" showAll="0" defaultSubtotal="0"/>
    <pivotField axis="axisRow" compact="0" outline="0" showAll="0" defaultSubtotal="0">
      <items count="7">
        <item x="0"/>
        <item x="4"/>
        <item x="3"/>
        <item x="5"/>
        <item x="2"/>
        <item x="1"/>
        <item m="1"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6" outline="0" showAll="0" defaultSubtotal="0"/>
    <pivotField compact="0" numFmtId="166" outline="0" showAll="0" defaultSubtotal="0"/>
    <pivotField compact="0" outline="0" showAll="0" defaultSubtotal="0"/>
    <pivotField compact="0" numFmtId="165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5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6">
    <field x="0"/>
    <field x="6"/>
    <field x="1"/>
    <field x="11"/>
    <field x="7"/>
    <field x="8"/>
  </rowFields>
  <rowItems count="20">
    <i>
      <x/>
      <x/>
      <x/>
      <x v="4"/>
      <x v="7"/>
      <x v="7"/>
    </i>
    <i r="4">
      <x v="8"/>
      <x v="22"/>
    </i>
    <i r="2">
      <x v="3"/>
      <x v="4"/>
      <x v="13"/>
      <x/>
    </i>
    <i r="4">
      <x v="31"/>
      <x v="32"/>
    </i>
    <i r="1">
      <x v="2"/>
      <x/>
      <x v="4"/>
      <x v="75"/>
      <x v="18"/>
    </i>
    <i>
      <x v="1"/>
      <x v="1"/>
      <x/>
      <x v="4"/>
      <x v="74"/>
      <x v="32"/>
    </i>
    <i>
      <x v="2"/>
      <x v="2"/>
      <x/>
      <x v="4"/>
      <x v="40"/>
      <x v="32"/>
    </i>
    <i r="5">
      <x v="34"/>
    </i>
    <i r="2">
      <x v="5"/>
      <x v="4"/>
      <x v="38"/>
      <x v="8"/>
    </i>
    <i r="4">
      <x v="39"/>
      <x v="12"/>
    </i>
    <i>
      <x v="3"/>
      <x v="1"/>
      <x v="5"/>
      <x v="4"/>
      <x v="46"/>
      <x v="55"/>
    </i>
    <i r="1">
      <x v="2"/>
      <x v="1"/>
      <x v="4"/>
      <x v="3"/>
      <x v="18"/>
    </i>
    <i r="5">
      <x v="21"/>
    </i>
    <i r="4">
      <x v="13"/>
      <x v="20"/>
    </i>
    <i r="2">
      <x v="5"/>
      <x v="4"/>
      <x v="11"/>
      <x v="27"/>
    </i>
    <i r="4">
      <x v="15"/>
      <x v="61"/>
    </i>
    <i r="4">
      <x v="21"/>
      <x v="6"/>
    </i>
    <i r="5">
      <x v="15"/>
    </i>
    <i r="5">
      <x v="18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Сума з Площа , га                                   " fld="9" baseField="0" baseItem="0"/>
    <dataField name="Сума з Разом з Неліквідом" fld="20" baseField="0" baseItem="0"/>
    <dataField name="Сума з Разам ліквіду" fld="18" baseField="0" baseItem="0"/>
  </dataFields>
  <formats count="188">
    <format dxfId="187">
      <pivotArea outline="0" collapsedLevelsAreSubtotals="1" fieldPosition="0"/>
    </format>
    <format dxfId="186">
      <pivotArea dataOnly="0" labelOnly="1" outline="0" fieldPosition="0">
        <references count="1">
          <reference field="0" count="2">
            <x v="3"/>
            <x v="4"/>
          </reference>
        </references>
      </pivotArea>
    </format>
    <format dxfId="185">
      <pivotArea dataOnly="0" labelOnly="1" grandRow="1" outline="0" fieldPosition="0"/>
    </format>
    <format dxfId="184">
      <pivotArea dataOnly="0" labelOnly="1" outline="0" fieldPosition="0">
        <references count="2">
          <reference field="0" count="1" selected="0">
            <x v="3"/>
          </reference>
          <reference field="6" count="2">
            <x v="0"/>
            <x v="2"/>
          </reference>
        </references>
      </pivotArea>
    </format>
    <format dxfId="183">
      <pivotArea dataOnly="0" labelOnly="1" outline="0" fieldPosition="0">
        <references count="2">
          <reference field="0" count="1" selected="0">
            <x v="4"/>
          </reference>
          <reference field="6" count="2">
            <x v="1"/>
            <x v="2"/>
          </reference>
        </references>
      </pivotArea>
    </format>
    <format dxfId="182">
      <pivotArea dataOnly="0" labelOnly="1" outline="0" fieldPosition="0">
        <references count="3">
          <reference field="0" count="1" selected="0">
            <x v="3"/>
          </reference>
          <reference field="1" count="1">
            <x v="0"/>
          </reference>
          <reference field="6" count="1" selected="0">
            <x v="0"/>
          </reference>
        </references>
      </pivotArea>
    </format>
    <format dxfId="181">
      <pivotArea dataOnly="0" labelOnly="1" outline="0" fieldPosition="0">
        <references count="3">
          <reference field="0" count="1" selected="0">
            <x v="3"/>
          </reference>
          <reference field="1" count="1">
            <x v="8"/>
          </reference>
          <reference field="6" count="1" selected="0">
            <x v="2"/>
          </reference>
        </references>
      </pivotArea>
    </format>
    <format dxfId="180">
      <pivotArea dataOnly="0" labelOnly="1" outline="0" fieldPosition="0">
        <references count="3">
          <reference field="0" count="1" selected="0">
            <x v="4"/>
          </reference>
          <reference field="1" count="1">
            <x v="5"/>
          </reference>
          <reference field="6" count="1" selected="0">
            <x v="1"/>
          </reference>
        </references>
      </pivotArea>
    </format>
    <format dxfId="179">
      <pivotArea dataOnly="0" labelOnly="1" outline="0" fieldPosition="0">
        <references count="3">
          <reference field="0" count="1" selected="0">
            <x v="4"/>
          </reference>
          <reference field="1" count="2">
            <x v="0"/>
            <x v="2"/>
          </reference>
          <reference field="6" count="1" selected="0">
            <x v="2"/>
          </reference>
        </references>
      </pivotArea>
    </format>
    <format dxfId="17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6" count="1" selected="0">
            <x v="0"/>
          </reference>
          <reference field="11" count="1">
            <x v="4"/>
          </reference>
        </references>
      </pivotArea>
    </format>
    <format dxfId="17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5"/>
          </reference>
          <reference field="6" count="1" selected="0">
            <x v="1"/>
          </reference>
          <reference field="11" count="1">
            <x v="2"/>
          </reference>
        </references>
      </pivotArea>
    </format>
    <format dxfId="17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11" count="1">
            <x v="4"/>
          </reference>
        </references>
      </pivotArea>
    </format>
    <format dxfId="17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"/>
          </reference>
          <reference field="6" count="1" selected="0">
            <x v="2"/>
          </reference>
          <reference field="11" count="1">
            <x v="2"/>
          </reference>
        </references>
      </pivotArea>
    </format>
    <format dxfId="17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6" count="1" selected="0">
            <x v="0"/>
          </reference>
          <reference field="7" count="1">
            <x v="14"/>
          </reference>
          <reference field="11" count="1" selected="0">
            <x v="4"/>
          </reference>
        </references>
      </pivotArea>
    </format>
    <format dxfId="17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8">
            <x v="0"/>
            <x v="5"/>
            <x v="6"/>
            <x v="8"/>
            <x v="11"/>
            <x v="12"/>
            <x v="13"/>
            <x v="31"/>
          </reference>
          <reference field="11" count="1" selected="0">
            <x v="4"/>
          </reference>
        </references>
      </pivotArea>
    </format>
    <format dxfId="17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6" count="1" selected="0">
            <x v="2"/>
          </reference>
          <reference field="7" count="2">
            <x v="22"/>
            <x v="28"/>
          </reference>
          <reference field="11" count="1" selected="0">
            <x v="4"/>
          </reference>
        </references>
      </pivotArea>
    </format>
    <format dxfId="17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5"/>
          </reference>
          <reference field="6" count="1" selected="0">
            <x v="1"/>
          </reference>
          <reference field="7" count="1">
            <x v="57"/>
          </reference>
          <reference field="11" count="1" selected="0">
            <x v="2"/>
          </reference>
        </references>
      </pivotArea>
    </format>
    <format dxfId="17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8">
            <x v="4"/>
            <x v="5"/>
            <x v="17"/>
            <x v="18"/>
            <x v="25"/>
            <x v="29"/>
            <x v="30"/>
            <x v="52"/>
          </reference>
          <reference field="11" count="1" selected="0">
            <x v="4"/>
          </reference>
        </references>
      </pivotArea>
    </format>
    <format dxfId="16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"/>
          </reference>
          <reference field="6" count="1" selected="0">
            <x v="2"/>
          </reference>
          <reference field="7" count="1">
            <x v="17"/>
          </reference>
          <reference field="11" count="1" selected="0">
            <x v="2"/>
          </reference>
        </references>
      </pivotArea>
    </format>
    <format dxfId="168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0"/>
          </reference>
          <reference field="7" count="1" selected="0">
            <x v="14"/>
          </reference>
          <reference field="8" count="1">
            <x v="35"/>
          </reference>
          <reference field="11" count="1" selected="0">
            <x v="4"/>
          </reference>
        </references>
      </pivotArea>
    </format>
    <format dxfId="16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  <reference field="8" count="1">
            <x v="25"/>
          </reference>
          <reference field="11" count="1" selected="0">
            <x v="4"/>
          </reference>
        </references>
      </pivotArea>
    </format>
    <format dxfId="166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34"/>
          </reference>
          <reference field="11" count="1" selected="0">
            <x v="4"/>
          </reference>
        </references>
      </pivotArea>
    </format>
    <format dxfId="16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6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164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8"/>
          </reference>
          <reference field="8" count="1">
            <x v="40"/>
          </reference>
          <reference field="11" count="1" selected="0">
            <x v="4"/>
          </reference>
        </references>
      </pivotArea>
    </format>
    <format dxfId="16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11"/>
          </reference>
          <reference field="8" count="1">
            <x v="33"/>
          </reference>
          <reference field="11" count="1" selected="0">
            <x v="4"/>
          </reference>
        </references>
      </pivotArea>
    </format>
    <format dxfId="162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12"/>
          </reference>
          <reference field="8" count="1">
            <x v="40"/>
          </reference>
          <reference field="11" count="1" selected="0">
            <x v="4"/>
          </reference>
        </references>
      </pivotArea>
    </format>
    <format dxfId="161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27"/>
          </reference>
          <reference field="11" count="1" selected="0">
            <x v="4"/>
          </reference>
        </references>
      </pivotArea>
    </format>
    <format dxfId="160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31"/>
          </reference>
          <reference field="8" count="1">
            <x v="21"/>
          </reference>
          <reference field="11" count="1" selected="0">
            <x v="4"/>
          </reference>
        </references>
      </pivotArea>
    </format>
    <format dxfId="159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8"/>
          </reference>
          <reference field="6" count="1" selected="0">
            <x v="2"/>
          </reference>
          <reference field="7" count="1" selected="0">
            <x v="22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158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8"/>
          </reference>
          <reference field="6" count="1" selected="0">
            <x v="2"/>
          </reference>
          <reference field="7" count="1" selected="0">
            <x v="28"/>
          </reference>
          <reference field="8" count="1">
            <x v="53"/>
          </reference>
          <reference field="11" count="1" selected="0">
            <x v="4"/>
          </reference>
        </references>
      </pivotArea>
    </format>
    <format dxfId="15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5"/>
          </reference>
          <reference field="6" count="1" selected="0">
            <x v="1"/>
          </reference>
          <reference field="7" count="1" selected="0">
            <x v="57"/>
          </reference>
          <reference field="8" count="1">
            <x v="24"/>
          </reference>
          <reference field="11" count="1" selected="0">
            <x v="2"/>
          </reference>
        </references>
      </pivotArea>
    </format>
    <format dxfId="15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4"/>
          </reference>
          <reference field="8" count="1">
            <x v="22"/>
          </reference>
          <reference field="11" count="1" selected="0">
            <x v="4"/>
          </reference>
        </references>
      </pivotArea>
    </format>
    <format dxfId="15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5"/>
          </reference>
          <reference field="8" count="1">
            <x v="8"/>
          </reference>
          <reference field="11" count="1" selected="0">
            <x v="4"/>
          </reference>
        </references>
      </pivotArea>
    </format>
    <format dxfId="154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17"/>
          </reference>
          <reference field="8" count="1">
            <x v="7"/>
          </reference>
          <reference field="11" count="1" selected="0">
            <x v="4"/>
          </reference>
        </references>
      </pivotArea>
    </format>
    <format dxfId="15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18"/>
          </reference>
          <reference field="8" count="2">
            <x v="39"/>
            <x v="42"/>
          </reference>
          <reference field="11" count="1" selected="0">
            <x v="4"/>
          </reference>
        </references>
      </pivotArea>
    </format>
    <format dxfId="15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25"/>
          </reference>
          <reference field="8" count="1">
            <x v="20"/>
          </reference>
          <reference field="11" count="1" selected="0">
            <x v="4"/>
          </reference>
        </references>
      </pivotArea>
    </format>
    <format dxfId="15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29"/>
          </reference>
          <reference field="8" count="1">
            <x v="8"/>
          </reference>
          <reference field="11" count="1" selected="0">
            <x v="4"/>
          </reference>
        </references>
      </pivotArea>
    </format>
    <format dxfId="15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30"/>
          </reference>
          <reference field="8" count="1">
            <x v="0"/>
          </reference>
          <reference field="11" count="1" selected="0">
            <x v="4"/>
          </reference>
        </references>
      </pivotArea>
    </format>
    <format dxfId="14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52"/>
          </reference>
          <reference field="8" count="2">
            <x v="15"/>
            <x v="18"/>
          </reference>
          <reference field="11" count="1" selected="0">
            <x v="4"/>
          </reference>
        </references>
      </pivotArea>
    </format>
    <format dxfId="14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17"/>
          </reference>
          <reference field="8" count="1">
            <x v="18"/>
          </reference>
          <reference field="11" count="1" selected="0">
            <x v="2"/>
          </reference>
        </references>
      </pivotArea>
    </format>
    <format dxfId="147">
      <pivotArea outline="0" fieldPosition="0">
        <references count="6">
          <reference field="0" count="4" selected="0">
            <x v="0"/>
            <x v="1"/>
            <x v="2"/>
            <x v="3"/>
          </reference>
          <reference field="1" count="5" selected="0">
            <x v="1"/>
            <x v="2"/>
            <x v="3"/>
            <x v="4"/>
            <x v="5"/>
          </reference>
          <reference field="6" count="0" selected="0"/>
          <reference field="7" count="21" selected="0">
            <x v="3"/>
            <x v="6"/>
            <x v="7"/>
            <x v="10"/>
            <x v="11"/>
            <x v="13"/>
            <x v="15"/>
            <x v="16"/>
            <x v="31"/>
            <x v="36"/>
            <x v="37"/>
            <x v="44"/>
            <x v="45"/>
            <x v="46"/>
            <x v="47"/>
            <x v="58"/>
            <x v="59"/>
            <x v="60"/>
            <x v="61"/>
            <x v="62"/>
            <x v="63"/>
          </reference>
          <reference field="8" count="15" selected="0">
            <x v="0"/>
            <x v="2"/>
            <x v="4"/>
            <x v="6"/>
            <x v="7"/>
            <x v="12"/>
            <x v="17"/>
            <x v="18"/>
            <x v="21"/>
            <x v="23"/>
            <x v="24"/>
            <x v="32"/>
            <x v="35"/>
            <x v="54"/>
            <x v="55"/>
          </reference>
          <reference field="11" count="1" selected="0">
            <x v="4"/>
          </reference>
        </references>
      </pivotArea>
    </format>
    <format dxfId="146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45">
      <pivotArea dataOnly="0" labelOnly="1" outline="0" fieldPosition="0">
        <references count="2">
          <reference field="0" count="1" selected="0">
            <x v="0"/>
          </reference>
          <reference field="6" count="0"/>
        </references>
      </pivotArea>
    </format>
    <format dxfId="144">
      <pivotArea dataOnly="0" labelOnly="1" outline="0" fieldPosition="0">
        <references count="2">
          <reference field="0" count="1" selected="0">
            <x v="1"/>
          </reference>
          <reference field="6" count="1">
            <x v="0"/>
          </reference>
        </references>
      </pivotArea>
    </format>
    <format dxfId="143">
      <pivotArea dataOnly="0" labelOnly="1" outline="0" fieldPosition="0">
        <references count="2">
          <reference field="0" count="1" selected="0">
            <x v="2"/>
          </reference>
          <reference field="6" count="1">
            <x v="2"/>
          </reference>
        </references>
      </pivotArea>
    </format>
    <format dxfId="142">
      <pivotArea dataOnly="0" labelOnly="1" outline="0" fieldPosition="0">
        <references count="3">
          <reference field="0" count="1" selected="0">
            <x v="0"/>
          </reference>
          <reference field="1" count="2">
            <x v="3"/>
            <x v="4"/>
          </reference>
          <reference field="6" count="1" selected="0">
            <x v="0"/>
          </reference>
        </references>
      </pivotArea>
    </format>
    <format dxfId="141">
      <pivotArea dataOnly="0" labelOnly="1" outline="0" fieldPosition="0">
        <references count="3">
          <reference field="0" count="1" selected="0">
            <x v="0"/>
          </reference>
          <reference field="1" count="1">
            <x v="2"/>
          </reference>
          <reference field="6" count="1" selected="0">
            <x v="1"/>
          </reference>
        </references>
      </pivotArea>
    </format>
    <format dxfId="140">
      <pivotArea dataOnly="0" labelOnly="1" outline="0" fieldPosition="0">
        <references count="3">
          <reference field="0" count="1" selected="0">
            <x v="0"/>
          </reference>
          <reference field="1" count="1">
            <x v="3"/>
          </reference>
          <reference field="6" count="1" selected="0">
            <x v="2"/>
          </reference>
        </references>
      </pivotArea>
    </format>
    <format dxfId="139">
      <pivotArea dataOnly="0" labelOnly="1" outline="0" fieldPosition="0">
        <references count="3">
          <reference field="0" count="1" selected="0">
            <x v="1"/>
          </reference>
          <reference field="1" count="1">
            <x v="4"/>
          </reference>
          <reference field="6" count="1" selected="0">
            <x v="0"/>
          </reference>
        </references>
      </pivotArea>
    </format>
    <format dxfId="138">
      <pivotArea dataOnly="0" labelOnly="1" outline="0" fieldPosition="0">
        <references count="3">
          <reference field="0" count="1" selected="0">
            <x v="2"/>
          </reference>
          <reference field="1" count="1">
            <x v="2"/>
          </reference>
          <reference field="6" count="1" selected="0">
            <x v="2"/>
          </reference>
        </references>
      </pivotArea>
    </format>
    <format dxfId="137">
      <pivotArea dataOnly="0" labelOnly="1" outline="0" fieldPosition="0">
        <references count="3">
          <reference field="0" count="1" selected="0">
            <x v="3"/>
          </reference>
          <reference field="1" count="2">
            <x v="1"/>
            <x v="5"/>
          </reference>
          <reference field="6" count="1" selected="0">
            <x v="2"/>
          </reference>
        </references>
      </pivotArea>
    </format>
    <format dxfId="13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11" count="1">
            <x v="4"/>
          </reference>
        </references>
      </pivotArea>
    </format>
    <format dxfId="13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1">
            <x v="31"/>
          </reference>
          <reference field="11" count="1" selected="0">
            <x v="4"/>
          </reference>
        </references>
      </pivotArea>
    </format>
    <format dxfId="13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2">
            <x v="7"/>
            <x v="63"/>
          </reference>
          <reference field="11" count="1" selected="0">
            <x v="4"/>
          </reference>
        </references>
      </pivotArea>
    </format>
    <format dxfId="13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4">
            <x v="6"/>
            <x v="10"/>
            <x v="11"/>
            <x v="13"/>
          </reference>
          <reference field="11" count="1" selected="0">
            <x v="4"/>
          </reference>
        </references>
      </pivotArea>
    </format>
    <format dxfId="13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7" count="1">
            <x v="37"/>
          </reference>
          <reference field="11" count="1" selected="0">
            <x v="4"/>
          </reference>
        </references>
      </pivotArea>
    </format>
    <format dxfId="1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6" count="1" selected="0">
            <x v="0"/>
          </reference>
          <reference field="7" count="1">
            <x v="62"/>
          </reference>
          <reference field="11" count="1" selected="0">
            <x v="4"/>
          </reference>
        </references>
      </pivotArea>
    </format>
    <format dxfId="1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2">
            <x v="36"/>
            <x v="58"/>
          </reference>
          <reference field="11" count="1" selected="0">
            <x v="4"/>
          </reference>
        </references>
      </pivotArea>
    </format>
    <format dxfId="12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7">
            <x v="44"/>
            <x v="45"/>
            <x v="46"/>
            <x v="47"/>
            <x v="59"/>
            <x v="60"/>
            <x v="61"/>
          </reference>
          <reference field="11" count="1" selected="0">
            <x v="4"/>
          </reference>
        </references>
      </pivotArea>
    </format>
    <format dxfId="12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1">
            <x v="3"/>
          </reference>
          <reference field="11" count="1" selected="0">
            <x v="4"/>
          </reference>
        </references>
      </pivotArea>
    </format>
    <format dxfId="12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2">
            <x v="15"/>
            <x v="16"/>
          </reference>
          <reference field="11" count="1" selected="0">
            <x v="4"/>
          </reference>
        </references>
      </pivotArea>
    </format>
    <format dxfId="12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1" selected="0">
            <x v="31"/>
          </reference>
          <reference field="8" count="1">
            <x v="32"/>
          </reference>
          <reference field="11" count="1" selected="0">
            <x v="4"/>
          </reference>
        </references>
      </pivotArea>
    </format>
    <format dxfId="12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12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63"/>
          </reference>
          <reference field="8" count="1">
            <x v="0"/>
          </reference>
          <reference field="11" count="1" selected="0">
            <x v="4"/>
          </reference>
        </references>
      </pivotArea>
    </format>
    <format dxfId="12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6"/>
          </reference>
          <reference field="8" count="1">
            <x v="21"/>
          </reference>
          <reference field="11" count="1" selected="0">
            <x v="4"/>
          </reference>
        </references>
      </pivotArea>
    </format>
    <format dxfId="12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0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12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1"/>
          </reference>
          <reference field="8" count="1">
            <x v="24"/>
          </reference>
          <reference field="11" count="1" selected="0">
            <x v="4"/>
          </reference>
        </references>
      </pivotArea>
    </format>
    <format dxfId="12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3"/>
          </reference>
          <reference field="8" count="2">
            <x v="35"/>
            <x v="54"/>
          </reference>
          <reference field="11" count="1" selected="0">
            <x v="4"/>
          </reference>
        </references>
      </pivotArea>
    </format>
    <format dxfId="11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7" count="1" selected="0">
            <x v="37"/>
          </reference>
          <reference field="8" count="1">
            <x v="2"/>
          </reference>
          <reference field="11" count="1" selected="0">
            <x v="4"/>
          </reference>
        </references>
      </pivotArea>
    </format>
    <format dxfId="118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6" count="1" selected="0">
            <x v="0"/>
          </reference>
          <reference field="7" count="1" selected="0">
            <x v="62"/>
          </reference>
          <reference field="8" count="2">
            <x v="4"/>
            <x v="6"/>
          </reference>
          <reference field="11" count="1" selected="0">
            <x v="4"/>
          </reference>
        </references>
      </pivotArea>
    </format>
    <format dxfId="11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36"/>
          </reference>
          <reference field="8" count="1">
            <x v="12"/>
          </reference>
          <reference field="11" count="1" selected="0">
            <x v="4"/>
          </reference>
        </references>
      </pivotArea>
    </format>
    <format dxfId="11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58"/>
          </reference>
          <reference field="8" count="1">
            <x v="17"/>
          </reference>
          <reference field="11" count="1" selected="0">
            <x v="4"/>
          </reference>
        </references>
      </pivotArea>
    </format>
    <format dxfId="115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4"/>
          </reference>
          <reference field="8" count="1">
            <x v="35"/>
          </reference>
          <reference field="11" count="1" selected="0">
            <x v="4"/>
          </reference>
        </references>
      </pivotArea>
    </format>
    <format dxfId="114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5"/>
          </reference>
          <reference field="8" count="2">
            <x v="2"/>
            <x v="12"/>
          </reference>
          <reference field="11" count="1" selected="0">
            <x v="4"/>
          </reference>
        </references>
      </pivotArea>
    </format>
    <format dxfId="113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6"/>
          </reference>
          <reference field="8" count="3">
            <x v="0"/>
            <x v="2"/>
            <x v="6"/>
          </reference>
          <reference field="11" count="1" selected="0">
            <x v="4"/>
          </reference>
        </references>
      </pivotArea>
    </format>
    <format dxfId="112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7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111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59"/>
          </reference>
          <reference field="8" count="2">
            <x v="17"/>
            <x v="18"/>
          </reference>
          <reference field="11" count="1" selected="0">
            <x v="4"/>
          </reference>
        </references>
      </pivotArea>
    </format>
    <format dxfId="110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60"/>
          </reference>
          <reference field="8" count="3">
            <x v="6"/>
            <x v="7"/>
            <x v="12"/>
          </reference>
          <reference field="11" count="1" selected="0">
            <x v="4"/>
          </reference>
        </references>
      </pivotArea>
    </format>
    <format dxfId="109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61"/>
          </reference>
          <reference field="8" count="1">
            <x v="7"/>
          </reference>
          <reference field="11" count="1" selected="0">
            <x v="4"/>
          </reference>
        </references>
      </pivotArea>
    </format>
    <format dxfId="108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1" selected="0">
            <x v="3"/>
          </reference>
          <reference field="8" count="2">
            <x v="12"/>
            <x v="55"/>
          </reference>
          <reference field="11" count="1" selected="0">
            <x v="4"/>
          </reference>
        </references>
      </pivotArea>
    </format>
    <format dxfId="10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15"/>
          </reference>
          <reference field="8" count="1">
            <x v="23"/>
          </reference>
          <reference field="11" count="1" selected="0">
            <x v="4"/>
          </reference>
        </references>
      </pivotArea>
    </format>
    <format dxfId="106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16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105">
      <pivotArea outline="0" collapsedLevelsAreSubtotals="1" fieldPosition="0"/>
    </format>
    <format dxfId="10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03">
      <pivotArea dataOnly="0" labelOnly="1" grandRow="1" outline="0" fieldPosition="0"/>
    </format>
    <format dxfId="102">
      <pivotArea dataOnly="0" labelOnly="1" outline="0" fieldPosition="0">
        <references count="2">
          <reference field="0" count="1" selected="0">
            <x v="0"/>
          </reference>
          <reference field="6" count="0"/>
        </references>
      </pivotArea>
    </format>
    <format dxfId="101">
      <pivotArea dataOnly="0" labelOnly="1" outline="0" fieldPosition="0">
        <references count="2">
          <reference field="0" count="1" selected="0">
            <x v="1"/>
          </reference>
          <reference field="6" count="1">
            <x v="0"/>
          </reference>
        </references>
      </pivotArea>
    </format>
    <format dxfId="100">
      <pivotArea dataOnly="0" labelOnly="1" outline="0" fieldPosition="0">
        <references count="2">
          <reference field="0" count="1" selected="0">
            <x v="2"/>
          </reference>
          <reference field="6" count="1">
            <x v="2"/>
          </reference>
        </references>
      </pivotArea>
    </format>
    <format dxfId="99">
      <pivotArea dataOnly="0" labelOnly="1" outline="0" fieldPosition="0">
        <references count="3">
          <reference field="0" count="1" selected="0">
            <x v="0"/>
          </reference>
          <reference field="1" count="2">
            <x v="3"/>
            <x v="4"/>
          </reference>
          <reference field="6" count="1" selected="0">
            <x v="0"/>
          </reference>
        </references>
      </pivotArea>
    </format>
    <format dxfId="98">
      <pivotArea dataOnly="0" labelOnly="1" outline="0" fieldPosition="0">
        <references count="3">
          <reference field="0" count="1" selected="0">
            <x v="0"/>
          </reference>
          <reference field="1" count="1">
            <x v="2"/>
          </reference>
          <reference field="6" count="1" selected="0">
            <x v="1"/>
          </reference>
        </references>
      </pivotArea>
    </format>
    <format dxfId="97">
      <pivotArea dataOnly="0" labelOnly="1" outline="0" fieldPosition="0">
        <references count="3">
          <reference field="0" count="1" selected="0">
            <x v="0"/>
          </reference>
          <reference field="1" count="1">
            <x v="3"/>
          </reference>
          <reference field="6" count="1" selected="0">
            <x v="2"/>
          </reference>
        </references>
      </pivotArea>
    </format>
    <format dxfId="96">
      <pivotArea dataOnly="0" labelOnly="1" outline="0" fieldPosition="0">
        <references count="3">
          <reference field="0" count="1" selected="0">
            <x v="1"/>
          </reference>
          <reference field="1" count="1">
            <x v="4"/>
          </reference>
          <reference field="6" count="1" selected="0">
            <x v="0"/>
          </reference>
        </references>
      </pivotArea>
    </format>
    <format dxfId="95">
      <pivotArea dataOnly="0" labelOnly="1" outline="0" fieldPosition="0">
        <references count="3">
          <reference field="0" count="1" selected="0">
            <x v="2"/>
          </reference>
          <reference field="1" count="1">
            <x v="2"/>
          </reference>
          <reference field="6" count="1" selected="0">
            <x v="2"/>
          </reference>
        </references>
      </pivotArea>
    </format>
    <format dxfId="94">
      <pivotArea dataOnly="0" labelOnly="1" outline="0" fieldPosition="0">
        <references count="3">
          <reference field="0" count="1" selected="0">
            <x v="3"/>
          </reference>
          <reference field="1" count="2">
            <x v="1"/>
            <x v="5"/>
          </reference>
          <reference field="6" count="1" selected="0">
            <x v="2"/>
          </reference>
        </references>
      </pivotArea>
    </format>
    <format dxfId="9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11" count="1">
            <x v="4"/>
          </reference>
        </references>
      </pivotArea>
    </format>
    <format dxfId="9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1">
            <x v="31"/>
          </reference>
          <reference field="11" count="1" selected="0">
            <x v="4"/>
          </reference>
        </references>
      </pivotArea>
    </format>
    <format dxfId="9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2">
            <x v="7"/>
            <x v="63"/>
          </reference>
          <reference field="11" count="1" selected="0">
            <x v="4"/>
          </reference>
        </references>
      </pivotArea>
    </format>
    <format dxfId="9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4">
            <x v="6"/>
            <x v="10"/>
            <x v="11"/>
            <x v="13"/>
          </reference>
          <reference field="11" count="1" selected="0">
            <x v="4"/>
          </reference>
        </references>
      </pivotArea>
    </format>
    <format dxfId="8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7" count="1">
            <x v="37"/>
          </reference>
          <reference field="11" count="1" selected="0">
            <x v="4"/>
          </reference>
        </references>
      </pivotArea>
    </format>
    <format dxfId="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6" count="1" selected="0">
            <x v="0"/>
          </reference>
          <reference field="7" count="1">
            <x v="62"/>
          </reference>
          <reference field="11" count="1" selected="0">
            <x v="4"/>
          </reference>
        </references>
      </pivotArea>
    </format>
    <format dxfId="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2">
            <x v="36"/>
            <x v="58"/>
          </reference>
          <reference field="11" count="1" selected="0">
            <x v="4"/>
          </reference>
        </references>
      </pivotArea>
    </format>
    <format dxfId="8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7">
            <x v="44"/>
            <x v="45"/>
            <x v="46"/>
            <x v="47"/>
            <x v="59"/>
            <x v="60"/>
            <x v="61"/>
          </reference>
          <reference field="11" count="1" selected="0">
            <x v="4"/>
          </reference>
        </references>
      </pivotArea>
    </format>
    <format dxfId="8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1">
            <x v="3"/>
          </reference>
          <reference field="11" count="1" selected="0">
            <x v="4"/>
          </reference>
        </references>
      </pivotArea>
    </format>
    <format dxfId="8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2">
            <x v="15"/>
            <x v="16"/>
          </reference>
          <reference field="11" count="1" selected="0">
            <x v="4"/>
          </reference>
        </references>
      </pivotArea>
    </format>
    <format dxfId="8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1" selected="0">
            <x v="31"/>
          </reference>
          <reference field="8" count="1">
            <x v="32"/>
          </reference>
          <reference field="11" count="1" selected="0">
            <x v="4"/>
          </reference>
        </references>
      </pivotArea>
    </format>
    <format dxfId="8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8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63"/>
          </reference>
          <reference field="8" count="1">
            <x v="0"/>
          </reference>
          <reference field="11" count="1" selected="0">
            <x v="4"/>
          </reference>
        </references>
      </pivotArea>
    </format>
    <format dxfId="8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6"/>
          </reference>
          <reference field="8" count="1">
            <x v="21"/>
          </reference>
          <reference field="11" count="1" selected="0">
            <x v="4"/>
          </reference>
        </references>
      </pivotArea>
    </format>
    <format dxfId="7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0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7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1"/>
          </reference>
          <reference field="8" count="1">
            <x v="24"/>
          </reference>
          <reference field="11" count="1" selected="0">
            <x v="4"/>
          </reference>
        </references>
      </pivotArea>
    </format>
    <format dxfId="7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6" count="1" selected="0">
            <x v="1"/>
          </reference>
          <reference field="7" count="1" selected="0">
            <x v="13"/>
          </reference>
          <reference field="8" count="2">
            <x v="35"/>
            <x v="54"/>
          </reference>
          <reference field="11" count="1" selected="0">
            <x v="4"/>
          </reference>
        </references>
      </pivotArea>
    </format>
    <format dxfId="7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2"/>
          </reference>
          <reference field="7" count="1" selected="0">
            <x v="37"/>
          </reference>
          <reference field="8" count="1">
            <x v="2"/>
          </reference>
          <reference field="11" count="1" selected="0">
            <x v="4"/>
          </reference>
        </references>
      </pivotArea>
    </format>
    <format dxfId="7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6" count="1" selected="0">
            <x v="0"/>
          </reference>
          <reference field="7" count="1" selected="0">
            <x v="62"/>
          </reference>
          <reference field="8" count="2">
            <x v="4"/>
            <x v="6"/>
          </reference>
          <reference field="11" count="1" selected="0">
            <x v="4"/>
          </reference>
        </references>
      </pivotArea>
    </format>
    <format dxfId="7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36"/>
          </reference>
          <reference field="8" count="1">
            <x v="12"/>
          </reference>
          <reference field="11" count="1" selected="0">
            <x v="4"/>
          </reference>
        </references>
      </pivotArea>
    </format>
    <format dxfId="7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58"/>
          </reference>
          <reference field="8" count="1">
            <x v="17"/>
          </reference>
          <reference field="11" count="1" selected="0">
            <x v="4"/>
          </reference>
        </references>
      </pivotArea>
    </format>
    <format dxfId="72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4"/>
          </reference>
          <reference field="8" count="1">
            <x v="35"/>
          </reference>
          <reference field="11" count="1" selected="0">
            <x v="4"/>
          </reference>
        </references>
      </pivotArea>
    </format>
    <format dxfId="71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5"/>
          </reference>
          <reference field="8" count="2">
            <x v="2"/>
            <x v="12"/>
          </reference>
          <reference field="11" count="1" selected="0">
            <x v="4"/>
          </reference>
        </references>
      </pivotArea>
    </format>
    <format dxfId="70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6"/>
          </reference>
          <reference field="8" count="3">
            <x v="0"/>
            <x v="2"/>
            <x v="6"/>
          </reference>
          <reference field="11" count="1" selected="0">
            <x v="4"/>
          </reference>
        </references>
      </pivotArea>
    </format>
    <format dxfId="69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47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68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59"/>
          </reference>
          <reference field="8" count="2">
            <x v="17"/>
            <x v="18"/>
          </reference>
          <reference field="11" count="1" selected="0">
            <x v="4"/>
          </reference>
        </references>
      </pivotArea>
    </format>
    <format dxfId="67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60"/>
          </reference>
          <reference field="8" count="3">
            <x v="6"/>
            <x v="7"/>
            <x v="12"/>
          </reference>
          <reference field="11" count="1" selected="0">
            <x v="4"/>
          </reference>
        </references>
      </pivotArea>
    </format>
    <format dxfId="66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2"/>
          </reference>
          <reference field="6" count="1" selected="0">
            <x v="2"/>
          </reference>
          <reference field="7" count="1" selected="0">
            <x v="61"/>
          </reference>
          <reference field="8" count="1">
            <x v="7"/>
          </reference>
          <reference field="11" count="1" selected="0">
            <x v="4"/>
          </reference>
        </references>
      </pivotArea>
    </format>
    <format dxfId="6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1" selected="0">
            <x v="3"/>
          </reference>
          <reference field="8" count="2">
            <x v="12"/>
            <x v="55"/>
          </reference>
          <reference field="11" count="1" selected="0">
            <x v="4"/>
          </reference>
        </references>
      </pivotArea>
    </format>
    <format dxfId="64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15"/>
          </reference>
          <reference field="8" count="1">
            <x v="23"/>
          </reference>
          <reference field="11" count="1" selected="0">
            <x v="4"/>
          </reference>
        </references>
      </pivotArea>
    </format>
    <format dxfId="6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16"/>
          </reference>
          <reference field="8" count="1">
            <x v="6"/>
          </reference>
          <reference field="11" count="1" selected="0">
            <x v="4"/>
          </reference>
        </references>
      </pivotArea>
    </format>
    <format dxfId="62">
      <pivotArea outline="0" collapsedLevelsAreSubtotals="1" fieldPosition="0"/>
    </format>
    <format dxfId="61">
      <pivotArea dataOnly="0" labelOnly="1" outline="0" fieldPosition="0">
        <references count="1">
          <reference field="0" count="3">
            <x v="0"/>
            <x v="1"/>
            <x v="2"/>
          </reference>
        </references>
      </pivotArea>
    </format>
    <format dxfId="60">
      <pivotArea dataOnly="0" labelOnly="1" grandRow="1" outline="0" fieldPosition="0"/>
    </format>
    <format dxfId="59">
      <pivotArea dataOnly="0" labelOnly="1" outline="0" fieldPosition="0">
        <references count="2">
          <reference field="0" count="1" selected="0">
            <x v="0"/>
          </reference>
          <reference field="6" count="0"/>
        </references>
      </pivotArea>
    </format>
    <format dxfId="58">
      <pivotArea dataOnly="0" labelOnly="1" outline="0" fieldPosition="0">
        <references count="2">
          <reference field="0" count="1" selected="0">
            <x v="1"/>
          </reference>
          <reference field="6" count="1">
            <x v="0"/>
          </reference>
        </references>
      </pivotArea>
    </format>
    <format dxfId="57">
      <pivotArea dataOnly="0" labelOnly="1" outline="0" fieldPosition="0">
        <references count="2">
          <reference field="0" count="1" selected="0">
            <x v="2"/>
          </reference>
          <reference field="6" count="1">
            <x v="2"/>
          </reference>
        </references>
      </pivotArea>
    </format>
    <format dxfId="56">
      <pivotArea dataOnly="0" labelOnly="1" outline="0" fieldPosition="0">
        <references count="3">
          <reference field="0" count="1" selected="0">
            <x v="0"/>
          </reference>
          <reference field="1" count="1">
            <x v="0"/>
          </reference>
          <reference field="6" count="1" selected="0">
            <x v="0"/>
          </reference>
        </references>
      </pivotArea>
    </format>
    <format dxfId="55">
      <pivotArea dataOnly="0" labelOnly="1" outline="0" fieldPosition="0">
        <references count="3">
          <reference field="0" count="1" selected="0">
            <x v="1"/>
          </reference>
          <reference field="1" count="1">
            <x v="4"/>
          </reference>
          <reference field="6" count="1" selected="0">
            <x v="0"/>
          </reference>
        </references>
      </pivotArea>
    </format>
    <format dxfId="54">
      <pivotArea dataOnly="0" labelOnly="1" outline="0" fieldPosition="0">
        <references count="3">
          <reference field="0" count="1" selected="0">
            <x v="2"/>
          </reference>
          <reference field="1" count="1">
            <x v="0"/>
          </reference>
          <reference field="6" count="1" selected="0">
            <x v="2"/>
          </reference>
        </references>
      </pivotArea>
    </format>
    <format dxfId="5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6" count="1" selected="0">
            <x v="0"/>
          </reference>
          <reference field="11" count="1">
            <x v="4"/>
          </reference>
        </references>
      </pivotArea>
    </format>
    <format dxfId="5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6" count="1" selected="0">
            <x v="0"/>
          </reference>
          <reference field="7" count="6">
            <x v="6"/>
            <x v="17"/>
            <x v="21"/>
            <x v="33"/>
            <x v="70"/>
            <x v="72"/>
          </reference>
          <reference field="11" count="1" selected="0">
            <x v="4"/>
          </reference>
        </references>
      </pivotArea>
    </format>
    <format dxfId="5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6" count="1" selected="0">
            <x v="1"/>
          </reference>
          <reference field="7" count="1">
            <x v="73"/>
          </reference>
          <reference field="11" count="1" selected="0">
            <x v="4"/>
          </reference>
        </references>
      </pivotArea>
    </format>
    <format dxfId="5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6" count="1" selected="0">
            <x v="2"/>
          </reference>
          <reference field="7" count="3">
            <x v="39"/>
            <x v="48"/>
            <x v="71"/>
          </reference>
          <reference field="11" count="1" selected="0">
            <x v="4"/>
          </reference>
        </references>
      </pivotArea>
    </format>
    <format dxfId="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>
            <x v="35"/>
          </reference>
          <reference field="11" count="1" selected="0">
            <x v="4"/>
          </reference>
        </references>
      </pivotArea>
    </format>
    <format dxfId="4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6" count="1" selected="0">
            <x v="2"/>
          </reference>
          <reference field="7" count="1">
            <x v="65"/>
          </reference>
          <reference field="11" count="1" selected="0">
            <x v="4"/>
          </reference>
        </references>
      </pivotArea>
    </format>
    <format dxfId="4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6" count="1" selected="0">
            <x v="0"/>
          </reference>
          <reference field="7" count="1" selected="0">
            <x v="6"/>
          </reference>
          <reference field="8" count="1">
            <x v="20"/>
          </reference>
          <reference field="11" count="1" selected="0">
            <x v="4"/>
          </reference>
        </references>
      </pivotArea>
    </format>
    <format dxfId="4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6" count="1" selected="0">
            <x v="0"/>
          </reference>
          <reference field="7" count="1" selected="0">
            <x v="17"/>
          </reference>
          <reference field="8" count="4">
            <x v="17"/>
            <x v="32"/>
            <x v="59"/>
            <x v="60"/>
          </reference>
          <reference field="11" count="1" selected="0">
            <x v="4"/>
          </reference>
        </references>
      </pivotArea>
    </format>
    <format dxfId="4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6" count="1" selected="0">
            <x v="0"/>
          </reference>
          <reference field="7" count="1" selected="0">
            <x v="21"/>
          </reference>
          <reference field="8" count="2">
            <x v="6"/>
            <x v="22"/>
          </reference>
          <reference field="11" count="1" selected="0">
            <x v="4"/>
          </reference>
        </references>
      </pivotArea>
    </format>
    <format dxfId="4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6" count="1" selected="0">
            <x v="0"/>
          </reference>
          <reference field="7" count="1" selected="0">
            <x v="33"/>
          </reference>
          <reference field="8" count="1">
            <x v="31"/>
          </reference>
          <reference field="11" count="1" selected="0">
            <x v="4"/>
          </reference>
        </references>
      </pivotArea>
    </format>
    <format dxfId="4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6" count="1" selected="0">
            <x v="0"/>
          </reference>
          <reference field="7" count="1" selected="0">
            <x v="70"/>
          </reference>
          <reference field="8" count="1">
            <x v="17"/>
          </reference>
          <reference field="11" count="1" selected="0">
            <x v="4"/>
          </reference>
        </references>
      </pivotArea>
    </format>
    <format dxfId="4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6" count="1" selected="0">
            <x v="0"/>
          </reference>
          <reference field="7" count="1" selected="0">
            <x v="72"/>
          </reference>
          <reference field="8" count="1">
            <x v="8"/>
          </reference>
          <reference field="11" count="1" selected="0">
            <x v="4"/>
          </reference>
        </references>
      </pivotArea>
    </format>
    <format dxfId="4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6" count="1" selected="0">
            <x v="1"/>
          </reference>
          <reference field="7" count="1" selected="0">
            <x v="73"/>
          </reference>
          <reference field="8" count="2">
            <x v="0"/>
            <x v="4"/>
          </reference>
          <reference field="11" count="1" selected="0">
            <x v="4"/>
          </reference>
        </references>
      </pivotArea>
    </format>
    <format dxfId="4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39"/>
          </reference>
          <reference field="8" count="1">
            <x v="17"/>
          </reference>
          <reference field="11" count="1" selected="0">
            <x v="4"/>
          </reference>
        </references>
      </pivotArea>
    </format>
    <format dxfId="3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48"/>
          </reference>
          <reference field="8" count="1">
            <x v="31"/>
          </reference>
          <reference field="11" count="1" selected="0">
            <x v="4"/>
          </reference>
        </references>
      </pivotArea>
    </format>
    <format dxfId="3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71"/>
          </reference>
          <reference field="8" count="1">
            <x v="4"/>
          </reference>
          <reference field="11" count="1" selected="0">
            <x v="4"/>
          </reference>
        </references>
      </pivotArea>
    </format>
    <format dxfId="3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6" count="1" selected="0">
            <x v="0"/>
          </reference>
          <reference field="7" count="1" selected="0">
            <x v="35"/>
          </reference>
          <reference field="8" count="1">
            <x v="18"/>
          </reference>
          <reference field="11" count="1" selected="0">
            <x v="4"/>
          </reference>
        </references>
      </pivotArea>
    </format>
    <format dxfId="36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65"/>
          </reference>
          <reference field="8" count="3">
            <x v="4"/>
            <x v="17"/>
            <x v="21"/>
          </reference>
          <reference field="11" count="1" selected="0">
            <x v="4"/>
          </reference>
        </references>
      </pivotArea>
    </format>
    <format dxfId="35">
      <pivotArea outline="0" collapsedLevelsAreSubtotals="1" fieldPosition="0"/>
    </format>
    <format dxfId="3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33">
      <pivotArea dataOnly="0" labelOnly="1" grandRow="1" outline="0" fieldPosition="0"/>
    </format>
    <format dxfId="32">
      <pivotArea dataOnly="0" labelOnly="1" outline="0" fieldPosition="0">
        <references count="2">
          <reference field="0" count="1" selected="0">
            <x v="0"/>
          </reference>
          <reference field="6" count="2">
            <x v="0"/>
            <x v="2"/>
          </reference>
        </references>
      </pivotArea>
    </format>
    <format dxfId="31">
      <pivotArea dataOnly="0" labelOnly="1" outline="0" fieldPosition="0">
        <references count="2">
          <reference field="0" count="1" selected="0">
            <x v="1"/>
          </reference>
          <reference field="6" count="1">
            <x v="1"/>
          </reference>
        </references>
      </pivotArea>
    </format>
    <format dxfId="30">
      <pivotArea dataOnly="0" labelOnly="1" outline="0" fieldPosition="0">
        <references count="2">
          <reference field="0" count="1" selected="0">
            <x v="2"/>
          </reference>
          <reference field="6" count="1">
            <x v="2"/>
          </reference>
        </references>
      </pivotArea>
    </format>
    <format dxfId="29">
      <pivotArea dataOnly="0" labelOnly="1" outline="0" fieldPosition="0">
        <references count="2">
          <reference field="0" count="1" selected="0">
            <x v="3"/>
          </reference>
          <reference field="6" count="2">
            <x v="1"/>
            <x v="2"/>
          </reference>
        </references>
      </pivotArea>
    </format>
    <format dxfId="28">
      <pivotArea dataOnly="0" labelOnly="1" outline="0" fieldPosition="0">
        <references count="3">
          <reference field="0" count="1" selected="0">
            <x v="0"/>
          </reference>
          <reference field="1" count="2">
            <x v="0"/>
            <x v="3"/>
          </reference>
          <reference field="6" count="1" selected="0">
            <x v="0"/>
          </reference>
        </references>
      </pivotArea>
    </format>
    <format dxfId="27">
      <pivotArea dataOnly="0" labelOnly="1" outline="0" fieldPosition="0">
        <references count="3">
          <reference field="0" count="1" selected="0">
            <x v="0"/>
          </reference>
          <reference field="1" count="1">
            <x v="0"/>
          </reference>
          <reference field="6" count="1" selected="0">
            <x v="2"/>
          </reference>
        </references>
      </pivotArea>
    </format>
    <format dxfId="26">
      <pivotArea dataOnly="0" labelOnly="1" outline="0" fieldPosition="0">
        <references count="3">
          <reference field="0" count="1" selected="0">
            <x v="2"/>
          </reference>
          <reference field="1" count="1">
            <x v="5"/>
          </reference>
          <reference field="6" count="1" selected="0">
            <x v="2"/>
          </reference>
        </references>
      </pivotArea>
    </format>
    <format dxfId="25">
      <pivotArea dataOnly="0" labelOnly="1" outline="0" fieldPosition="0">
        <references count="3">
          <reference field="0" count="1" selected="0">
            <x v="3"/>
          </reference>
          <reference field="1" count="2">
            <x v="1"/>
            <x v="5"/>
          </reference>
          <reference field="6" count="1" selected="0">
            <x v="2"/>
          </reference>
        </references>
      </pivotArea>
    </format>
    <format dxfId="2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6" count="1" selected="0">
            <x v="0"/>
          </reference>
          <reference field="11" count="1">
            <x v="4"/>
          </reference>
        </references>
      </pivotArea>
    </format>
    <format dxfId="2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6" count="1" selected="0">
            <x v="0"/>
          </reference>
          <reference field="7" count="2">
            <x v="7"/>
            <x v="8"/>
          </reference>
          <reference field="11" count="1" selected="0">
            <x v="4"/>
          </reference>
        </references>
      </pivotArea>
    </format>
    <format dxfId="2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2">
            <x v="13"/>
            <x v="31"/>
          </reference>
          <reference field="11" count="1" selected="0">
            <x v="4"/>
          </reference>
        </references>
      </pivotArea>
    </format>
    <format dxfId="2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6" count="1" selected="0">
            <x v="2"/>
          </reference>
          <reference field="7" count="1">
            <x v="75"/>
          </reference>
          <reference field="11" count="1" selected="0">
            <x v="4"/>
          </reference>
        </references>
      </pivotArea>
    </format>
    <format dxfId="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6" count="1" selected="0">
            <x v="1"/>
          </reference>
          <reference field="7" count="1">
            <x v="74"/>
          </reference>
          <reference field="11" count="1" selected="0">
            <x v="4"/>
          </reference>
        </references>
      </pivotArea>
    </format>
    <format dxfId="1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6" count="1" selected="0">
            <x v="2"/>
          </reference>
          <reference field="7" count="1">
            <x v="40"/>
          </reference>
          <reference field="11" count="1" selected="0">
            <x v="4"/>
          </reference>
        </references>
      </pivotArea>
    </format>
    <format dxfId="1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"/>
          </reference>
          <reference field="6" count="1" selected="0">
            <x v="2"/>
          </reference>
          <reference field="7" count="2">
            <x v="38"/>
            <x v="39"/>
          </reference>
          <reference field="11" count="1" selected="0">
            <x v="4"/>
          </reference>
        </references>
      </pivotArea>
    </format>
    <format dxfId="1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1"/>
          </reference>
          <reference field="7" count="1">
            <x v="46"/>
          </reference>
          <reference field="11" count="1" selected="0">
            <x v="4"/>
          </reference>
        </references>
      </pivotArea>
    </format>
    <format dxfId="1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2">
            <x v="3"/>
            <x v="13"/>
          </reference>
          <reference field="11" count="1" selected="0">
            <x v="4"/>
          </reference>
        </references>
      </pivotArea>
    </format>
    <format dxfId="1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3">
            <x v="11"/>
            <x v="15"/>
            <x v="21"/>
          </reference>
          <reference field="11" count="1" selected="0">
            <x v="4"/>
          </reference>
        </references>
      </pivotArea>
    </format>
    <format dxfId="1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6" count="1" selected="0">
            <x v="0"/>
          </reference>
          <reference field="7" count="1" selected="0">
            <x v="7"/>
          </reference>
          <reference field="8" count="1">
            <x v="7"/>
          </reference>
          <reference field="11" count="1" selected="0">
            <x v="4"/>
          </reference>
        </references>
      </pivotArea>
    </format>
    <format dxfId="1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6" count="1" selected="0">
            <x v="0"/>
          </reference>
          <reference field="7" count="1" selected="0">
            <x v="8"/>
          </reference>
          <reference field="8" count="1">
            <x v="22"/>
          </reference>
          <reference field="11" count="1" selected="0">
            <x v="4"/>
          </reference>
        </references>
      </pivotArea>
    </format>
    <format dxfId="1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1" selected="0">
            <x v="13"/>
          </reference>
          <reference field="8" count="1">
            <x v="0"/>
          </reference>
          <reference field="11" count="1" selected="0">
            <x v="4"/>
          </reference>
        </references>
      </pivotArea>
    </format>
    <format dxfId="1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3"/>
          </reference>
          <reference field="6" count="1" selected="0">
            <x v="0"/>
          </reference>
          <reference field="7" count="1" selected="0">
            <x v="31"/>
          </reference>
          <reference field="8" count="1">
            <x v="32"/>
          </reference>
          <reference field="11" count="1" selected="0">
            <x v="4"/>
          </reference>
        </references>
      </pivotArea>
    </format>
    <format dxfId="10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75"/>
          </reference>
          <reference field="8" count="1">
            <x v="18"/>
          </reference>
          <reference field="11" count="1" selected="0">
            <x v="4"/>
          </reference>
        </references>
      </pivotArea>
    </format>
    <format dxfId="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6" count="1" selected="0">
            <x v="1"/>
          </reference>
          <reference field="7" count="1" selected="0">
            <x v="74"/>
          </reference>
          <reference field="8" count="1">
            <x v="32"/>
          </reference>
          <reference field="11" count="1" selected="0">
            <x v="4"/>
          </reference>
        </references>
      </pivotArea>
    </format>
    <format dxfId="8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6" count="1" selected="0">
            <x v="2"/>
          </reference>
          <reference field="7" count="1" selected="0">
            <x v="40"/>
          </reference>
          <reference field="8" count="2">
            <x v="32"/>
            <x v="34"/>
          </reference>
          <reference field="11" count="1" selected="0">
            <x v="4"/>
          </reference>
        </references>
      </pivotArea>
    </format>
    <format dxfId="7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38"/>
          </reference>
          <reference field="8" count="1">
            <x v="8"/>
          </reference>
          <reference field="11" count="1" selected="0">
            <x v="4"/>
          </reference>
        </references>
      </pivotArea>
    </format>
    <format dxfId="6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39"/>
          </reference>
          <reference field="8" count="1">
            <x v="12"/>
          </reference>
          <reference field="11" count="1" selected="0">
            <x v="4"/>
          </reference>
        </references>
      </pivotArea>
    </format>
    <format dxfId="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1"/>
          </reference>
          <reference field="7" count="1" selected="0">
            <x v="46"/>
          </reference>
          <reference field="8" count="1">
            <x v="55"/>
          </reference>
          <reference field="11" count="1" selected="0">
            <x v="4"/>
          </reference>
        </references>
      </pivotArea>
    </format>
    <format dxfId="4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1" selected="0">
            <x v="3"/>
          </reference>
          <reference field="8" count="2">
            <x v="18"/>
            <x v="21"/>
          </reference>
          <reference field="11" count="1" selected="0">
            <x v="4"/>
          </reference>
        </references>
      </pivotArea>
    </format>
    <format dxfId="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1"/>
          </reference>
          <reference field="6" count="1" selected="0">
            <x v="2"/>
          </reference>
          <reference field="7" count="1" selected="0">
            <x v="13"/>
          </reference>
          <reference field="8" count="1">
            <x v="20"/>
          </reference>
          <reference field="11" count="1" selected="0">
            <x v="4"/>
          </reference>
        </references>
      </pivotArea>
    </format>
    <format dxfId="2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11"/>
          </reference>
          <reference field="8" count="1">
            <x v="27"/>
          </reference>
          <reference field="11" count="1" selected="0">
            <x v="4"/>
          </reference>
        </references>
      </pivotArea>
    </format>
    <format dxfId="1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15"/>
          </reference>
          <reference field="8" count="1">
            <x v="61"/>
          </reference>
          <reference field="11" count="1" selected="0">
            <x v="4"/>
          </reference>
        </references>
      </pivotArea>
    </format>
    <format dxfId="0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5"/>
          </reference>
          <reference field="6" count="1" selected="0">
            <x v="2"/>
          </reference>
          <reference field="7" count="1" selected="0">
            <x v="21"/>
          </reference>
          <reference field="8" count="3">
            <x v="6"/>
            <x v="15"/>
            <x v="18"/>
          </reference>
          <reference field="11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view="pageLayout" topLeftCell="B10" zoomScaleNormal="100" workbookViewId="0">
      <selection activeCell="E9" sqref="E9:E11"/>
    </sheetView>
  </sheetViews>
  <sheetFormatPr defaultRowHeight="15" x14ac:dyDescent="0.25"/>
  <cols>
    <col min="1" max="1" width="4.5703125" style="1" customWidth="1"/>
    <col min="2" max="2" width="20.5703125" style="1" customWidth="1"/>
    <col min="3" max="3" width="7.28515625" style="1" customWidth="1"/>
    <col min="4" max="4" width="31.7109375" style="1" customWidth="1"/>
    <col min="5" max="5" width="8.28515625" style="1" customWidth="1"/>
    <col min="6" max="11" width="9.140625" style="1"/>
    <col min="12" max="12" width="11.42578125" style="1" customWidth="1"/>
    <col min="13" max="16384" width="9.140625" style="1"/>
  </cols>
  <sheetData>
    <row r="1" spans="1:12" ht="15" customHeight="1" x14ac:dyDescent="0.25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72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6.5" customHeight="1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22.5" customHeight="1" x14ac:dyDescent="0.25">
      <c r="A9" s="52" t="s">
        <v>0</v>
      </c>
      <c r="B9" s="52" t="s">
        <v>1</v>
      </c>
      <c r="C9" s="52" t="s">
        <v>2</v>
      </c>
      <c r="D9" s="52" t="s">
        <v>3</v>
      </c>
      <c r="E9" s="52" t="s">
        <v>4</v>
      </c>
      <c r="F9" s="52" t="s">
        <v>5</v>
      </c>
      <c r="G9" s="54" t="s">
        <v>6</v>
      </c>
      <c r="H9" s="13" t="s">
        <v>7</v>
      </c>
      <c r="I9" s="55" t="s">
        <v>9</v>
      </c>
      <c r="J9" s="56"/>
      <c r="K9" s="59" t="s">
        <v>11</v>
      </c>
      <c r="L9" s="52"/>
    </row>
    <row r="10" spans="1:12" x14ac:dyDescent="0.25">
      <c r="A10" s="52"/>
      <c r="B10" s="52"/>
      <c r="C10" s="52"/>
      <c r="D10" s="52"/>
      <c r="E10" s="52"/>
      <c r="F10" s="52"/>
      <c r="G10" s="54"/>
      <c r="H10" s="11" t="s">
        <v>8</v>
      </c>
      <c r="I10" s="57" t="s">
        <v>10</v>
      </c>
      <c r="J10" s="58"/>
      <c r="K10" s="59"/>
      <c r="L10" s="52"/>
    </row>
    <row r="11" spans="1:12" ht="63.75" x14ac:dyDescent="0.25">
      <c r="A11" s="52"/>
      <c r="B11" s="52"/>
      <c r="C11" s="52"/>
      <c r="D11" s="52"/>
      <c r="E11" s="52"/>
      <c r="F11" s="52"/>
      <c r="G11" s="52"/>
      <c r="H11" s="12"/>
      <c r="I11" s="11" t="s">
        <v>12</v>
      </c>
      <c r="J11" s="11" t="s">
        <v>13</v>
      </c>
      <c r="K11" s="3" t="s">
        <v>14</v>
      </c>
      <c r="L11" s="3" t="s">
        <v>15</v>
      </c>
    </row>
    <row r="12" spans="1:12" ht="15.75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</row>
    <row r="13" spans="1:12" ht="18.75" customHeight="1" x14ac:dyDescent="0.25">
      <c r="A13" s="51" t="s">
        <v>16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2" ht="18.75" customHeight="1" x14ac:dyDescent="0.25">
      <c r="A14" s="5"/>
      <c r="B14" s="6" t="s">
        <v>17</v>
      </c>
      <c r="C14" s="7">
        <v>3</v>
      </c>
      <c r="D14" s="8" t="s">
        <v>18</v>
      </c>
      <c r="E14" s="7" t="s">
        <v>19</v>
      </c>
      <c r="F14" s="7">
        <v>33</v>
      </c>
      <c r="G14" s="7">
        <v>16</v>
      </c>
      <c r="H14" s="7">
        <v>2.4</v>
      </c>
      <c r="I14" s="7">
        <v>54</v>
      </c>
      <c r="J14" s="7">
        <v>51</v>
      </c>
      <c r="K14" s="7">
        <v>2.4</v>
      </c>
      <c r="L14" s="7"/>
    </row>
    <row r="15" spans="1:12" ht="18.75" customHeight="1" x14ac:dyDescent="0.25">
      <c r="A15" s="5"/>
      <c r="B15" s="6"/>
      <c r="C15" s="7">
        <v>4</v>
      </c>
      <c r="D15" s="8" t="s">
        <v>18</v>
      </c>
      <c r="E15" s="7" t="s">
        <v>19</v>
      </c>
      <c r="F15" s="7">
        <v>19</v>
      </c>
      <c r="G15" s="7">
        <v>5</v>
      </c>
      <c r="H15" s="7">
        <v>2.1</v>
      </c>
      <c r="I15" s="7">
        <v>62</v>
      </c>
      <c r="J15" s="7">
        <v>60</v>
      </c>
      <c r="K15" s="9">
        <v>2.1</v>
      </c>
      <c r="L15" s="7"/>
    </row>
    <row r="16" spans="1:12" ht="18.75" customHeight="1" x14ac:dyDescent="0.25">
      <c r="A16" s="5"/>
      <c r="B16" s="6" t="s">
        <v>33</v>
      </c>
      <c r="C16" s="7"/>
      <c r="D16" s="7"/>
      <c r="E16" s="7"/>
      <c r="F16" s="7"/>
      <c r="G16" s="7"/>
      <c r="H16" s="7">
        <f>H14+H15</f>
        <v>4.5</v>
      </c>
      <c r="I16" s="7">
        <f t="shared" ref="I16:K16" si="0">I14+I15</f>
        <v>116</v>
      </c>
      <c r="J16" s="7">
        <f t="shared" si="0"/>
        <v>111</v>
      </c>
      <c r="K16" s="7">
        <f t="shared" si="0"/>
        <v>4.5</v>
      </c>
      <c r="L16" s="7"/>
    </row>
    <row r="17" spans="1:12" ht="18.75" customHeight="1" x14ac:dyDescent="0.25">
      <c r="A17" s="6"/>
      <c r="B17" s="6" t="s">
        <v>20</v>
      </c>
      <c r="C17" s="7">
        <v>2</v>
      </c>
      <c r="D17" s="7" t="s">
        <v>21</v>
      </c>
      <c r="E17" s="7" t="s">
        <v>19</v>
      </c>
      <c r="F17" s="7">
        <v>54</v>
      </c>
      <c r="G17" s="7">
        <v>12</v>
      </c>
      <c r="H17" s="7">
        <v>3</v>
      </c>
      <c r="I17" s="7">
        <v>186</v>
      </c>
      <c r="J17" s="7">
        <v>162</v>
      </c>
      <c r="K17" s="7">
        <v>3</v>
      </c>
      <c r="L17" s="7"/>
    </row>
    <row r="18" spans="1:12" ht="18.75" customHeight="1" x14ac:dyDescent="0.25">
      <c r="A18" s="5"/>
      <c r="B18" s="6" t="s">
        <v>33</v>
      </c>
      <c r="C18" s="7"/>
      <c r="D18" s="7"/>
      <c r="E18" s="7"/>
      <c r="F18" s="7"/>
      <c r="G18" s="7"/>
      <c r="H18" s="4">
        <f>H17</f>
        <v>3</v>
      </c>
      <c r="I18" s="4">
        <f>I17</f>
        <v>186</v>
      </c>
      <c r="J18" s="4">
        <f>J17</f>
        <v>162</v>
      </c>
      <c r="K18" s="15">
        <f>K17</f>
        <v>3</v>
      </c>
      <c r="L18" s="7"/>
    </row>
    <row r="19" spans="1:12" ht="18.75" customHeight="1" x14ac:dyDescent="0.25">
      <c r="A19" s="5"/>
      <c r="B19" s="6" t="s">
        <v>22</v>
      </c>
      <c r="C19" s="7">
        <v>2</v>
      </c>
      <c r="D19" s="7" t="s">
        <v>23</v>
      </c>
      <c r="E19" s="7" t="s">
        <v>19</v>
      </c>
      <c r="F19" s="7">
        <v>17</v>
      </c>
      <c r="G19" s="7">
        <v>5</v>
      </c>
      <c r="H19" s="7">
        <v>1.8</v>
      </c>
      <c r="I19" s="7">
        <v>7</v>
      </c>
      <c r="J19" s="7">
        <v>6</v>
      </c>
      <c r="K19" s="9">
        <v>1.8</v>
      </c>
      <c r="L19" s="7" t="s">
        <v>24</v>
      </c>
    </row>
    <row r="20" spans="1:12" ht="18.75" customHeight="1" x14ac:dyDescent="0.25">
      <c r="A20" s="6"/>
      <c r="B20" s="6"/>
      <c r="C20" s="7">
        <v>2</v>
      </c>
      <c r="D20" s="7" t="s">
        <v>23</v>
      </c>
      <c r="E20" s="7" t="s">
        <v>19</v>
      </c>
      <c r="F20" s="7">
        <v>17</v>
      </c>
      <c r="G20" s="7">
        <v>13</v>
      </c>
      <c r="H20" s="7">
        <v>2</v>
      </c>
      <c r="I20" s="7">
        <v>53</v>
      </c>
      <c r="J20" s="7">
        <v>48</v>
      </c>
      <c r="K20" s="7">
        <v>2</v>
      </c>
      <c r="L20" s="8" t="s">
        <v>24</v>
      </c>
    </row>
    <row r="21" spans="1:12" ht="18.75" customHeight="1" x14ac:dyDescent="0.25">
      <c r="A21" s="5"/>
      <c r="B21" s="6"/>
      <c r="C21" s="7">
        <v>2</v>
      </c>
      <c r="D21" s="7" t="s">
        <v>23</v>
      </c>
      <c r="E21" s="7" t="s">
        <v>19</v>
      </c>
      <c r="F21" s="7">
        <v>17</v>
      </c>
      <c r="G21" s="7">
        <v>14</v>
      </c>
      <c r="H21" s="7">
        <v>0.5</v>
      </c>
      <c r="I21" s="7">
        <v>25</v>
      </c>
      <c r="J21" s="7">
        <v>23</v>
      </c>
      <c r="K21" s="9">
        <v>0.5</v>
      </c>
      <c r="L21" s="8" t="s">
        <v>24</v>
      </c>
    </row>
    <row r="22" spans="1:12" ht="18.75" customHeight="1" x14ac:dyDescent="0.25">
      <c r="A22" s="5"/>
      <c r="B22" s="6"/>
      <c r="C22" s="7">
        <v>2</v>
      </c>
      <c r="D22" s="7" t="s">
        <v>23</v>
      </c>
      <c r="E22" s="7" t="s">
        <v>19</v>
      </c>
      <c r="F22" s="7">
        <v>20</v>
      </c>
      <c r="G22" s="7">
        <v>2</v>
      </c>
      <c r="H22" s="7">
        <v>1.4</v>
      </c>
      <c r="I22" s="7">
        <v>7</v>
      </c>
      <c r="J22" s="7">
        <v>6</v>
      </c>
      <c r="K22" s="9">
        <v>1.4</v>
      </c>
      <c r="L22" s="8" t="s">
        <v>24</v>
      </c>
    </row>
    <row r="23" spans="1:12" ht="18.75" customHeight="1" x14ac:dyDescent="0.25">
      <c r="A23" s="5"/>
      <c r="B23" s="6"/>
      <c r="C23" s="7">
        <v>2</v>
      </c>
      <c r="D23" s="7" t="s">
        <v>23</v>
      </c>
      <c r="E23" s="7" t="s">
        <v>19</v>
      </c>
      <c r="F23" s="7">
        <v>21</v>
      </c>
      <c r="G23" s="7">
        <v>1</v>
      </c>
      <c r="H23" s="7">
        <v>2.6</v>
      </c>
      <c r="I23" s="7">
        <v>14</v>
      </c>
      <c r="J23" s="7">
        <v>13</v>
      </c>
      <c r="K23" s="7">
        <v>2.6</v>
      </c>
      <c r="L23" s="8" t="s">
        <v>24</v>
      </c>
    </row>
    <row r="24" spans="1:12" ht="18.75" customHeight="1" x14ac:dyDescent="0.25">
      <c r="A24" s="5"/>
      <c r="B24" s="6"/>
      <c r="C24" s="7"/>
      <c r="D24" s="7"/>
      <c r="E24" s="7"/>
      <c r="F24" s="7"/>
      <c r="G24" s="7"/>
      <c r="H24" s="4">
        <f>SUM(H19:H23)</f>
        <v>8.2999999999999989</v>
      </c>
      <c r="I24" s="4">
        <f t="shared" ref="I24:K24" si="1">SUM(I19:I23)</f>
        <v>106</v>
      </c>
      <c r="J24" s="4">
        <f t="shared" si="1"/>
        <v>96</v>
      </c>
      <c r="K24" s="4">
        <f t="shared" si="1"/>
        <v>8.2999999999999989</v>
      </c>
      <c r="L24" s="7"/>
    </row>
    <row r="25" spans="1:12" ht="18.75" customHeight="1" x14ac:dyDescent="0.25">
      <c r="A25" s="5"/>
      <c r="B25" s="6" t="s">
        <v>17</v>
      </c>
      <c r="C25" s="7">
        <v>3</v>
      </c>
      <c r="D25" s="7" t="s">
        <v>23</v>
      </c>
      <c r="E25" s="7" t="s">
        <v>19</v>
      </c>
      <c r="F25" s="7">
        <v>33</v>
      </c>
      <c r="G25" s="7">
        <v>10</v>
      </c>
      <c r="H25" s="7">
        <v>7.5</v>
      </c>
      <c r="I25" s="7">
        <v>269</v>
      </c>
      <c r="J25" s="7">
        <v>235</v>
      </c>
      <c r="K25" s="9">
        <v>7.5</v>
      </c>
      <c r="L25" s="8" t="s">
        <v>24</v>
      </c>
    </row>
    <row r="26" spans="1:12" ht="18.75" customHeight="1" x14ac:dyDescent="0.25">
      <c r="A26" s="5"/>
      <c r="B26" s="6" t="s">
        <v>33</v>
      </c>
      <c r="C26" s="7"/>
      <c r="D26" s="9"/>
      <c r="E26" s="7"/>
      <c r="F26" s="7"/>
      <c r="G26" s="7"/>
      <c r="H26" s="4">
        <f>H25</f>
        <v>7.5</v>
      </c>
      <c r="I26" s="4">
        <f t="shared" ref="I26:K26" si="2">I25</f>
        <v>269</v>
      </c>
      <c r="J26" s="4">
        <f t="shared" si="2"/>
        <v>235</v>
      </c>
      <c r="K26" s="4">
        <f t="shared" si="2"/>
        <v>7.5</v>
      </c>
      <c r="L26" s="10"/>
    </row>
    <row r="27" spans="1:12" ht="18.75" customHeight="1" x14ac:dyDescent="0.25">
      <c r="A27" s="5"/>
      <c r="B27" s="6" t="s">
        <v>20</v>
      </c>
      <c r="C27" s="7">
        <v>3</v>
      </c>
      <c r="D27" s="7" t="s">
        <v>23</v>
      </c>
      <c r="E27" s="7" t="s">
        <v>19</v>
      </c>
      <c r="F27" s="7">
        <v>40</v>
      </c>
      <c r="G27" s="7">
        <v>11</v>
      </c>
      <c r="H27" s="7">
        <v>1.6</v>
      </c>
      <c r="I27" s="7">
        <v>11</v>
      </c>
      <c r="J27" s="7">
        <v>10</v>
      </c>
      <c r="K27" s="9">
        <v>1.6</v>
      </c>
      <c r="L27" s="8" t="s">
        <v>24</v>
      </c>
    </row>
    <row r="28" spans="1:12" ht="18.75" customHeight="1" x14ac:dyDescent="0.25">
      <c r="A28" s="5"/>
      <c r="B28" s="6"/>
      <c r="C28" s="9">
        <v>2</v>
      </c>
      <c r="D28" s="7" t="s">
        <v>23</v>
      </c>
      <c r="E28" s="7" t="s">
        <v>19</v>
      </c>
      <c r="F28" s="7">
        <v>41</v>
      </c>
      <c r="G28" s="7">
        <v>9</v>
      </c>
      <c r="H28" s="7">
        <v>1.1000000000000001</v>
      </c>
      <c r="I28" s="7">
        <v>12</v>
      </c>
      <c r="J28" s="7">
        <v>10</v>
      </c>
      <c r="K28" s="7">
        <v>1.1000000000000001</v>
      </c>
      <c r="L28" s="8" t="s">
        <v>24</v>
      </c>
    </row>
    <row r="29" spans="1:12" ht="18.75" customHeight="1" x14ac:dyDescent="0.25">
      <c r="A29" s="6"/>
      <c r="B29" s="6"/>
      <c r="C29" s="7">
        <v>2</v>
      </c>
      <c r="D29" s="7" t="s">
        <v>23</v>
      </c>
      <c r="E29" s="7" t="s">
        <v>19</v>
      </c>
      <c r="F29" s="7">
        <v>41</v>
      </c>
      <c r="G29" s="7">
        <v>10</v>
      </c>
      <c r="H29" s="7">
        <v>0.3</v>
      </c>
      <c r="I29" s="7">
        <v>26</v>
      </c>
      <c r="J29" s="7">
        <v>23</v>
      </c>
      <c r="K29" s="7">
        <v>0.3</v>
      </c>
      <c r="L29" s="8" t="s">
        <v>24</v>
      </c>
    </row>
    <row r="30" spans="1:12" ht="18.75" customHeight="1" x14ac:dyDescent="0.25">
      <c r="A30" s="5"/>
      <c r="B30" s="6"/>
      <c r="C30" s="9">
        <v>2</v>
      </c>
      <c r="D30" s="7" t="s">
        <v>23</v>
      </c>
      <c r="E30" s="7" t="s">
        <v>19</v>
      </c>
      <c r="F30" s="7">
        <v>41</v>
      </c>
      <c r="G30" s="7">
        <v>13</v>
      </c>
      <c r="H30" s="7">
        <v>0.8</v>
      </c>
      <c r="I30" s="7">
        <v>11</v>
      </c>
      <c r="J30" s="7">
        <v>10</v>
      </c>
      <c r="K30" s="7">
        <v>0.8</v>
      </c>
      <c r="L30" s="8" t="s">
        <v>24</v>
      </c>
    </row>
    <row r="31" spans="1:12" ht="18.75" customHeight="1" x14ac:dyDescent="0.25">
      <c r="A31" s="5"/>
      <c r="B31" s="6"/>
      <c r="C31" s="9">
        <v>2</v>
      </c>
      <c r="D31" s="7" t="s">
        <v>23</v>
      </c>
      <c r="E31" s="7" t="s">
        <v>19</v>
      </c>
      <c r="F31" s="7">
        <v>42</v>
      </c>
      <c r="G31" s="7">
        <v>13</v>
      </c>
      <c r="H31" s="7">
        <v>2</v>
      </c>
      <c r="I31" s="7">
        <v>46</v>
      </c>
      <c r="J31" s="7">
        <v>40</v>
      </c>
      <c r="K31" s="7">
        <v>2</v>
      </c>
      <c r="L31" s="8" t="s">
        <v>24</v>
      </c>
    </row>
    <row r="32" spans="1:12" ht="18.75" customHeight="1" x14ac:dyDescent="0.25">
      <c r="A32" s="5"/>
      <c r="B32" s="6"/>
      <c r="C32" s="9">
        <v>2</v>
      </c>
      <c r="D32" s="7" t="s">
        <v>23</v>
      </c>
      <c r="E32" s="7" t="s">
        <v>19</v>
      </c>
      <c r="F32" s="7">
        <v>43</v>
      </c>
      <c r="G32" s="7">
        <v>13</v>
      </c>
      <c r="H32" s="7">
        <v>0.6</v>
      </c>
      <c r="I32" s="7">
        <v>28</v>
      </c>
      <c r="J32" s="7">
        <v>24</v>
      </c>
      <c r="K32" s="7">
        <v>0.6</v>
      </c>
      <c r="L32" s="8" t="s">
        <v>24</v>
      </c>
    </row>
    <row r="33" spans="1:12" ht="18.75" customHeight="1" x14ac:dyDescent="0.25">
      <c r="A33" s="5"/>
      <c r="B33" s="6"/>
      <c r="C33" s="9">
        <v>2</v>
      </c>
      <c r="D33" s="7" t="s">
        <v>23</v>
      </c>
      <c r="E33" s="7" t="s">
        <v>19</v>
      </c>
      <c r="F33" s="7">
        <v>42</v>
      </c>
      <c r="G33" s="7">
        <v>14</v>
      </c>
      <c r="H33" s="7">
        <v>2.2000000000000002</v>
      </c>
      <c r="I33" s="7">
        <v>89</v>
      </c>
      <c r="J33" s="7">
        <v>78</v>
      </c>
      <c r="K33" s="7">
        <v>2.2000000000000002</v>
      </c>
      <c r="L33" s="8" t="s">
        <v>24</v>
      </c>
    </row>
    <row r="34" spans="1:12" ht="18.75" customHeight="1" x14ac:dyDescent="0.25">
      <c r="A34" s="6"/>
      <c r="B34" s="6"/>
      <c r="C34" s="9">
        <v>2</v>
      </c>
      <c r="D34" s="7" t="s">
        <v>23</v>
      </c>
      <c r="E34" s="7" t="s">
        <v>19</v>
      </c>
      <c r="F34" s="7">
        <v>44</v>
      </c>
      <c r="G34" s="7">
        <v>9</v>
      </c>
      <c r="H34" s="7">
        <v>1.8</v>
      </c>
      <c r="I34" s="7">
        <v>26</v>
      </c>
      <c r="J34" s="7">
        <v>23</v>
      </c>
      <c r="K34" s="7">
        <v>1.8</v>
      </c>
      <c r="L34" s="8" t="s">
        <v>24</v>
      </c>
    </row>
    <row r="35" spans="1:12" ht="18.75" customHeight="1" x14ac:dyDescent="0.25">
      <c r="A35" s="5"/>
      <c r="B35" s="6" t="s">
        <v>33</v>
      </c>
      <c r="C35" s="7"/>
      <c r="D35" s="7"/>
      <c r="E35" s="7"/>
      <c r="F35" s="7"/>
      <c r="G35" s="7"/>
      <c r="H35" s="4">
        <f>SUM(H27:H34)</f>
        <v>10.4</v>
      </c>
      <c r="I35" s="4">
        <f t="shared" ref="I35:K35" si="3">SUM(I27:I34)</f>
        <v>249</v>
      </c>
      <c r="J35" s="4">
        <f t="shared" si="3"/>
        <v>218</v>
      </c>
      <c r="K35" s="4">
        <f t="shared" si="3"/>
        <v>10.4</v>
      </c>
      <c r="L35" s="7"/>
    </row>
    <row r="36" spans="1:12" ht="18.75" customHeight="1" x14ac:dyDescent="0.25">
      <c r="A36" s="5"/>
      <c r="B36" s="6" t="s">
        <v>25</v>
      </c>
      <c r="C36" s="7">
        <v>4</v>
      </c>
      <c r="D36" s="7" t="s">
        <v>23</v>
      </c>
      <c r="E36" s="7" t="s">
        <v>19</v>
      </c>
      <c r="F36" s="7">
        <v>45</v>
      </c>
      <c r="G36" s="7">
        <v>23</v>
      </c>
      <c r="H36" s="7">
        <v>3.2</v>
      </c>
      <c r="I36" s="7">
        <v>73</v>
      </c>
      <c r="J36" s="7">
        <v>65</v>
      </c>
      <c r="K36" s="7">
        <v>3.2</v>
      </c>
      <c r="L36" s="8" t="s">
        <v>24</v>
      </c>
    </row>
    <row r="37" spans="1:12" ht="18.75" customHeight="1" x14ac:dyDescent="0.25">
      <c r="A37" s="5"/>
      <c r="B37" s="6"/>
      <c r="C37" s="7">
        <v>4</v>
      </c>
      <c r="D37" s="7" t="s">
        <v>23</v>
      </c>
      <c r="E37" s="7" t="s">
        <v>19</v>
      </c>
      <c r="F37" s="7">
        <v>46</v>
      </c>
      <c r="G37" s="7">
        <v>6</v>
      </c>
      <c r="H37" s="7">
        <v>2.2000000000000002</v>
      </c>
      <c r="I37" s="7">
        <v>44</v>
      </c>
      <c r="J37" s="7">
        <v>39</v>
      </c>
      <c r="K37" s="7">
        <v>2.2000000000000002</v>
      </c>
      <c r="L37" s="8" t="s">
        <v>24</v>
      </c>
    </row>
    <row r="38" spans="1:12" ht="18.75" customHeight="1" x14ac:dyDescent="0.25">
      <c r="A38" s="5"/>
      <c r="B38" s="6"/>
      <c r="C38" s="9">
        <v>4</v>
      </c>
      <c r="D38" s="7" t="s">
        <v>23</v>
      </c>
      <c r="E38" s="7" t="s">
        <v>19</v>
      </c>
      <c r="F38" s="7">
        <v>46</v>
      </c>
      <c r="G38" s="7">
        <v>35</v>
      </c>
      <c r="H38" s="7">
        <v>1.4</v>
      </c>
      <c r="I38" s="7">
        <v>37</v>
      </c>
      <c r="J38" s="7">
        <v>32</v>
      </c>
      <c r="K38" s="7">
        <v>1.4</v>
      </c>
      <c r="L38" s="8" t="s">
        <v>24</v>
      </c>
    </row>
    <row r="39" spans="1:12" ht="18.75" customHeight="1" x14ac:dyDescent="0.25">
      <c r="A39" s="5" t="s">
        <v>26</v>
      </c>
      <c r="B39" s="6"/>
      <c r="C39" s="9">
        <v>4</v>
      </c>
      <c r="D39" s="7" t="s">
        <v>23</v>
      </c>
      <c r="E39" s="7" t="s">
        <v>19</v>
      </c>
      <c r="F39" s="7">
        <v>47</v>
      </c>
      <c r="G39" s="7">
        <v>31</v>
      </c>
      <c r="H39" s="7">
        <v>2.6</v>
      </c>
      <c r="I39" s="7">
        <v>118</v>
      </c>
      <c r="J39" s="7">
        <v>105</v>
      </c>
      <c r="K39" s="7">
        <v>2.6</v>
      </c>
      <c r="L39" s="8" t="s">
        <v>24</v>
      </c>
    </row>
    <row r="40" spans="1:12" ht="18.75" customHeight="1" x14ac:dyDescent="0.25">
      <c r="A40" s="5"/>
      <c r="B40" s="6" t="s">
        <v>33</v>
      </c>
      <c r="C40" s="9"/>
      <c r="D40" s="7"/>
      <c r="E40" s="7"/>
      <c r="F40" s="7"/>
      <c r="G40" s="7"/>
      <c r="H40" s="4">
        <f>SUM(H36:H39)</f>
        <v>9.4</v>
      </c>
      <c r="I40" s="4">
        <f t="shared" ref="I40:K40" si="4">SUM(I36:I39)</f>
        <v>272</v>
      </c>
      <c r="J40" s="4">
        <f t="shared" si="4"/>
        <v>241</v>
      </c>
      <c r="K40" s="4">
        <f t="shared" si="4"/>
        <v>9.4</v>
      </c>
      <c r="L40" s="7"/>
    </row>
    <row r="41" spans="1:12" ht="18.75" customHeight="1" x14ac:dyDescent="0.25">
      <c r="A41" s="5"/>
      <c r="B41" s="6" t="s">
        <v>22</v>
      </c>
      <c r="C41" s="9">
        <v>3</v>
      </c>
      <c r="D41" s="7" t="s">
        <v>27</v>
      </c>
      <c r="E41" s="7" t="s">
        <v>19</v>
      </c>
      <c r="F41" s="7">
        <v>3</v>
      </c>
      <c r="G41" s="7">
        <v>15</v>
      </c>
      <c r="H41" s="7">
        <v>1.1000000000000001</v>
      </c>
      <c r="I41" s="7">
        <v>1</v>
      </c>
      <c r="J41" s="7">
        <v>1</v>
      </c>
      <c r="K41" s="7">
        <v>1.1000000000000001</v>
      </c>
      <c r="L41" s="7" t="s">
        <v>28</v>
      </c>
    </row>
    <row r="42" spans="1:12" ht="18.75" customHeight="1" x14ac:dyDescent="0.25">
      <c r="A42" s="5"/>
      <c r="B42" s="6"/>
      <c r="C42" s="9">
        <v>3</v>
      </c>
      <c r="D42" s="7" t="s">
        <v>27</v>
      </c>
      <c r="E42" s="7" t="s">
        <v>19</v>
      </c>
      <c r="F42" s="7">
        <v>3</v>
      </c>
      <c r="G42" s="7">
        <v>14</v>
      </c>
      <c r="H42" s="7">
        <v>0.7</v>
      </c>
      <c r="I42" s="7">
        <v>15</v>
      </c>
      <c r="J42" s="7">
        <v>14</v>
      </c>
      <c r="K42" s="7">
        <v>0.7</v>
      </c>
      <c r="L42" s="7" t="s">
        <v>28</v>
      </c>
    </row>
    <row r="43" spans="1:12" ht="18.75" customHeight="1" x14ac:dyDescent="0.25">
      <c r="A43" s="5"/>
      <c r="B43" s="6"/>
      <c r="C43" s="9">
        <v>2</v>
      </c>
      <c r="D43" s="7" t="s">
        <v>27</v>
      </c>
      <c r="E43" s="7" t="s">
        <v>19</v>
      </c>
      <c r="F43" s="7">
        <v>7</v>
      </c>
      <c r="G43" s="7">
        <v>13</v>
      </c>
      <c r="H43" s="7">
        <v>2.2999999999999998</v>
      </c>
      <c r="I43" s="7">
        <v>7</v>
      </c>
      <c r="J43" s="7">
        <v>7</v>
      </c>
      <c r="K43" s="7">
        <v>2.2999999999999998</v>
      </c>
      <c r="L43" s="7" t="s">
        <v>28</v>
      </c>
    </row>
    <row r="44" spans="1:12" ht="18.75" customHeight="1" x14ac:dyDescent="0.25">
      <c r="A44" s="5"/>
      <c r="B44" s="6"/>
      <c r="C44" s="9">
        <v>2</v>
      </c>
      <c r="D44" s="7" t="s">
        <v>27</v>
      </c>
      <c r="E44" s="7" t="s">
        <v>19</v>
      </c>
      <c r="F44" s="7">
        <v>12</v>
      </c>
      <c r="G44" s="7">
        <v>3</v>
      </c>
      <c r="H44" s="7">
        <v>1.4</v>
      </c>
      <c r="I44" s="7">
        <v>14</v>
      </c>
      <c r="J44" s="7">
        <v>13</v>
      </c>
      <c r="K44" s="7">
        <v>1.4</v>
      </c>
      <c r="L44" s="7" t="s">
        <v>28</v>
      </c>
    </row>
    <row r="45" spans="1:12" ht="18.75" customHeight="1" x14ac:dyDescent="0.25">
      <c r="A45" s="5"/>
      <c r="B45" s="6"/>
      <c r="C45" s="9">
        <v>3</v>
      </c>
      <c r="D45" s="7" t="s">
        <v>27</v>
      </c>
      <c r="E45" s="7" t="s">
        <v>19</v>
      </c>
      <c r="F45" s="7">
        <v>13</v>
      </c>
      <c r="G45" s="7">
        <v>16</v>
      </c>
      <c r="H45" s="7">
        <v>1.1000000000000001</v>
      </c>
      <c r="I45" s="7">
        <v>12</v>
      </c>
      <c r="J45" s="7">
        <v>12</v>
      </c>
      <c r="K45" s="7">
        <v>1.1000000000000001</v>
      </c>
      <c r="L45" s="7" t="s">
        <v>28</v>
      </c>
    </row>
    <row r="46" spans="1:12" ht="18.75" customHeight="1" x14ac:dyDescent="0.25">
      <c r="A46" s="2"/>
      <c r="B46" s="6"/>
      <c r="C46" s="9">
        <v>3</v>
      </c>
      <c r="D46" s="7" t="s">
        <v>27</v>
      </c>
      <c r="E46" s="7" t="s">
        <v>30</v>
      </c>
      <c r="F46" s="7">
        <v>13</v>
      </c>
      <c r="G46" s="7">
        <v>18</v>
      </c>
      <c r="H46" s="7">
        <v>1.6</v>
      </c>
      <c r="I46" s="7">
        <v>29</v>
      </c>
      <c r="J46" s="7">
        <v>20</v>
      </c>
      <c r="K46" s="7">
        <v>1.6</v>
      </c>
      <c r="L46" s="7" t="s">
        <v>28</v>
      </c>
    </row>
    <row r="47" spans="1:12" ht="18.75" customHeight="1" x14ac:dyDescent="0.25">
      <c r="A47" s="2"/>
      <c r="B47" s="6"/>
      <c r="C47" s="9">
        <v>3</v>
      </c>
      <c r="D47" s="7" t="s">
        <v>27</v>
      </c>
      <c r="E47" s="7" t="s">
        <v>31</v>
      </c>
      <c r="F47" s="7">
        <v>14</v>
      </c>
      <c r="G47" s="7">
        <v>26</v>
      </c>
      <c r="H47" s="7">
        <v>1.5</v>
      </c>
      <c r="I47" s="7">
        <v>28</v>
      </c>
      <c r="J47" s="7"/>
      <c r="K47" s="7">
        <v>1.5</v>
      </c>
      <c r="L47" s="7" t="s">
        <v>28</v>
      </c>
    </row>
    <row r="48" spans="1:12" ht="18.75" customHeight="1" x14ac:dyDescent="0.25">
      <c r="A48" s="2"/>
      <c r="B48" s="6"/>
      <c r="C48" s="9">
        <v>3</v>
      </c>
      <c r="D48" s="7" t="s">
        <v>27</v>
      </c>
      <c r="E48" s="7" t="s">
        <v>19</v>
      </c>
      <c r="F48" s="7">
        <v>15</v>
      </c>
      <c r="G48" s="7">
        <v>24</v>
      </c>
      <c r="H48" s="7">
        <v>1.6</v>
      </c>
      <c r="I48" s="7">
        <v>5</v>
      </c>
      <c r="J48" s="7">
        <v>5</v>
      </c>
      <c r="K48" s="7">
        <v>1.6</v>
      </c>
      <c r="L48" s="7" t="s">
        <v>28</v>
      </c>
    </row>
    <row r="49" spans="1:12" ht="18.75" customHeight="1" x14ac:dyDescent="0.25">
      <c r="A49" s="2"/>
      <c r="B49" s="6"/>
      <c r="C49" s="9">
        <v>3</v>
      </c>
      <c r="D49" s="7" t="s">
        <v>27</v>
      </c>
      <c r="E49" s="7" t="s">
        <v>19</v>
      </c>
      <c r="F49" s="7">
        <v>15</v>
      </c>
      <c r="G49" s="7">
        <v>26</v>
      </c>
      <c r="H49" s="7">
        <v>0.6</v>
      </c>
      <c r="I49" s="7">
        <v>4</v>
      </c>
      <c r="J49" s="7">
        <v>4</v>
      </c>
      <c r="K49" s="7">
        <v>0.6</v>
      </c>
      <c r="L49" s="7" t="s">
        <v>28</v>
      </c>
    </row>
    <row r="50" spans="1:12" ht="18.75" customHeight="1" x14ac:dyDescent="0.25">
      <c r="A50" s="2"/>
      <c r="B50" s="6"/>
      <c r="C50" s="9">
        <v>3</v>
      </c>
      <c r="D50" s="7" t="s">
        <v>27</v>
      </c>
      <c r="E50" s="7" t="s">
        <v>30</v>
      </c>
      <c r="F50" s="7">
        <v>16</v>
      </c>
      <c r="G50" s="7">
        <v>26</v>
      </c>
      <c r="H50" s="7">
        <v>0.9</v>
      </c>
      <c r="I50" s="7">
        <v>17</v>
      </c>
      <c r="J50" s="7">
        <v>7</v>
      </c>
      <c r="K50" s="7">
        <v>0.9</v>
      </c>
      <c r="L50" s="7" t="s">
        <v>28</v>
      </c>
    </row>
    <row r="51" spans="1:12" ht="18.75" customHeight="1" x14ac:dyDescent="0.25">
      <c r="A51" s="2"/>
      <c r="B51" s="6"/>
      <c r="C51" s="9">
        <v>3</v>
      </c>
      <c r="D51" s="7" t="s">
        <v>27</v>
      </c>
      <c r="E51" s="7" t="s">
        <v>19</v>
      </c>
      <c r="F51" s="7">
        <v>16</v>
      </c>
      <c r="G51" s="7">
        <v>27</v>
      </c>
      <c r="H51" s="7">
        <v>2.5</v>
      </c>
      <c r="I51" s="7">
        <v>21</v>
      </c>
      <c r="J51" s="7">
        <v>20</v>
      </c>
      <c r="K51" s="7">
        <v>2.5</v>
      </c>
      <c r="L51" s="7" t="s">
        <v>28</v>
      </c>
    </row>
    <row r="52" spans="1:12" ht="18.75" customHeight="1" x14ac:dyDescent="0.25">
      <c r="A52" s="2"/>
      <c r="B52" s="6"/>
      <c r="C52" s="9">
        <v>3</v>
      </c>
      <c r="D52" s="7" t="s">
        <v>27</v>
      </c>
      <c r="E52" s="7" t="s">
        <v>30</v>
      </c>
      <c r="F52" s="7">
        <v>17</v>
      </c>
      <c r="G52" s="7">
        <v>4</v>
      </c>
      <c r="H52" s="7">
        <v>3.8</v>
      </c>
      <c r="I52" s="7">
        <v>12</v>
      </c>
      <c r="J52" s="7">
        <v>2</v>
      </c>
      <c r="K52" s="7">
        <v>3.8</v>
      </c>
      <c r="L52" s="7" t="s">
        <v>28</v>
      </c>
    </row>
    <row r="53" spans="1:12" ht="18.75" customHeight="1" x14ac:dyDescent="0.25">
      <c r="A53" s="2"/>
      <c r="B53" s="6"/>
      <c r="C53" s="9">
        <v>3</v>
      </c>
      <c r="D53" s="7" t="s">
        <v>27</v>
      </c>
      <c r="E53" s="7" t="s">
        <v>31</v>
      </c>
      <c r="F53" s="7">
        <v>21</v>
      </c>
      <c r="G53" s="7">
        <v>2</v>
      </c>
      <c r="H53" s="7">
        <v>0.6</v>
      </c>
      <c r="I53" s="7">
        <v>4</v>
      </c>
      <c r="J53" s="7"/>
      <c r="K53" s="7">
        <v>0.6</v>
      </c>
      <c r="L53" s="7" t="s">
        <v>28</v>
      </c>
    </row>
    <row r="54" spans="1:12" ht="18.75" customHeight="1" x14ac:dyDescent="0.25">
      <c r="A54" s="2"/>
      <c r="B54" s="6"/>
      <c r="C54" s="9">
        <v>3</v>
      </c>
      <c r="D54" s="7" t="s">
        <v>27</v>
      </c>
      <c r="E54" s="7" t="s">
        <v>19</v>
      </c>
      <c r="F54" s="7">
        <v>28</v>
      </c>
      <c r="G54" s="7">
        <v>35</v>
      </c>
      <c r="H54" s="7">
        <v>0.9</v>
      </c>
      <c r="I54" s="7">
        <v>9</v>
      </c>
      <c r="J54" s="7">
        <v>8</v>
      </c>
      <c r="K54" s="7">
        <v>0.9</v>
      </c>
      <c r="L54" s="7" t="s">
        <v>28</v>
      </c>
    </row>
    <row r="55" spans="1:12" ht="18.75" customHeight="1" x14ac:dyDescent="0.25">
      <c r="A55" s="2"/>
      <c r="B55" s="6"/>
      <c r="C55" s="9">
        <v>3</v>
      </c>
      <c r="D55" s="7" t="s">
        <v>27</v>
      </c>
      <c r="E55" s="7" t="s">
        <v>19</v>
      </c>
      <c r="F55" s="7">
        <v>29</v>
      </c>
      <c r="G55" s="7">
        <v>2</v>
      </c>
      <c r="H55" s="7">
        <v>1</v>
      </c>
      <c r="I55" s="7">
        <v>1</v>
      </c>
      <c r="J55" s="7">
        <v>1</v>
      </c>
      <c r="K55" s="7">
        <v>1</v>
      </c>
      <c r="L55" s="7" t="s">
        <v>28</v>
      </c>
    </row>
    <row r="56" spans="1:12" ht="18.75" customHeight="1" x14ac:dyDescent="0.25">
      <c r="A56" s="2"/>
      <c r="B56" s="6"/>
      <c r="C56" s="9">
        <v>2</v>
      </c>
      <c r="D56" s="7" t="s">
        <v>27</v>
      </c>
      <c r="E56" s="7" t="s">
        <v>19</v>
      </c>
      <c r="F56" s="7">
        <v>29</v>
      </c>
      <c r="G56" s="7">
        <v>1</v>
      </c>
      <c r="H56" s="7">
        <v>1.8</v>
      </c>
      <c r="I56" s="7">
        <v>2</v>
      </c>
      <c r="J56" s="7">
        <v>1</v>
      </c>
      <c r="K56" s="7">
        <v>1.8</v>
      </c>
      <c r="L56" s="7" t="s">
        <v>28</v>
      </c>
    </row>
    <row r="57" spans="1:12" ht="18.75" customHeight="1" x14ac:dyDescent="0.25">
      <c r="A57" s="2"/>
      <c r="B57" s="6"/>
      <c r="C57" s="9">
        <v>3</v>
      </c>
      <c r="D57" s="7" t="s">
        <v>27</v>
      </c>
      <c r="E57" s="7" t="s">
        <v>19</v>
      </c>
      <c r="F57" s="7">
        <v>30</v>
      </c>
      <c r="G57" s="7">
        <v>22</v>
      </c>
      <c r="H57" s="7">
        <v>0.2</v>
      </c>
      <c r="I57" s="7">
        <v>9</v>
      </c>
      <c r="J57" s="7">
        <v>9</v>
      </c>
      <c r="K57" s="7">
        <v>0.2</v>
      </c>
      <c r="L57" s="7" t="s">
        <v>28</v>
      </c>
    </row>
    <row r="58" spans="1:12" ht="18.75" customHeight="1" x14ac:dyDescent="0.25">
      <c r="A58" s="2"/>
      <c r="B58" s="6"/>
      <c r="C58" s="9">
        <v>3</v>
      </c>
      <c r="D58" s="7" t="s">
        <v>27</v>
      </c>
      <c r="E58" s="7" t="s">
        <v>32</v>
      </c>
      <c r="F58" s="7">
        <v>32</v>
      </c>
      <c r="G58" s="7">
        <v>16</v>
      </c>
      <c r="H58" s="7">
        <v>1.5</v>
      </c>
      <c r="I58" s="7">
        <v>10</v>
      </c>
      <c r="J58" s="7">
        <v>4</v>
      </c>
      <c r="K58" s="7">
        <v>1.5</v>
      </c>
      <c r="L58" s="7" t="s">
        <v>28</v>
      </c>
    </row>
    <row r="59" spans="1:12" ht="18.75" customHeight="1" x14ac:dyDescent="0.25">
      <c r="A59" s="2"/>
      <c r="B59" s="6"/>
      <c r="C59" s="9">
        <v>3</v>
      </c>
      <c r="D59" s="7" t="s">
        <v>27</v>
      </c>
      <c r="E59" s="7" t="s">
        <v>31</v>
      </c>
      <c r="F59" s="7">
        <v>32</v>
      </c>
      <c r="G59" s="7">
        <v>19</v>
      </c>
      <c r="H59" s="7">
        <v>2.2999999999999998</v>
      </c>
      <c r="I59" s="7">
        <v>9</v>
      </c>
      <c r="J59" s="7">
        <v>4</v>
      </c>
      <c r="K59" s="7">
        <v>2.2999999999999998</v>
      </c>
      <c r="L59" s="7" t="s">
        <v>28</v>
      </c>
    </row>
    <row r="60" spans="1:12" ht="18.75" customHeight="1" x14ac:dyDescent="0.25">
      <c r="A60" s="2"/>
      <c r="B60" s="6"/>
      <c r="C60" s="9">
        <v>3</v>
      </c>
      <c r="D60" s="7" t="s">
        <v>27</v>
      </c>
      <c r="E60" s="7" t="s">
        <v>32</v>
      </c>
      <c r="F60" s="7">
        <v>33</v>
      </c>
      <c r="G60" s="7">
        <v>28</v>
      </c>
      <c r="H60" s="7">
        <v>0.6</v>
      </c>
      <c r="I60" s="7">
        <v>12</v>
      </c>
      <c r="J60" s="7">
        <v>10</v>
      </c>
      <c r="K60" s="7">
        <v>0.6</v>
      </c>
      <c r="L60" s="7" t="s">
        <v>28</v>
      </c>
    </row>
    <row r="61" spans="1:12" ht="18.75" customHeight="1" x14ac:dyDescent="0.25">
      <c r="A61" s="2"/>
      <c r="B61" s="6"/>
      <c r="C61" s="9">
        <v>3</v>
      </c>
      <c r="D61" s="7" t="s">
        <v>27</v>
      </c>
      <c r="E61" s="7" t="s">
        <v>31</v>
      </c>
      <c r="F61" s="7">
        <v>33</v>
      </c>
      <c r="G61" s="7">
        <v>27</v>
      </c>
      <c r="H61" s="7">
        <v>1.8</v>
      </c>
      <c r="I61" s="7">
        <v>21</v>
      </c>
      <c r="J61" s="7">
        <v>19</v>
      </c>
      <c r="K61" s="7">
        <v>1.8</v>
      </c>
      <c r="L61" s="7" t="s">
        <v>28</v>
      </c>
    </row>
    <row r="62" spans="1:12" ht="18.75" customHeight="1" x14ac:dyDescent="0.25">
      <c r="A62" s="2"/>
      <c r="B62" s="6" t="s">
        <v>33</v>
      </c>
      <c r="C62" s="9"/>
      <c r="D62" s="7"/>
      <c r="E62" s="7"/>
      <c r="F62" s="7"/>
      <c r="G62" s="7"/>
      <c r="H62" s="4">
        <f>SUM(H41:H61)</f>
        <v>29.8</v>
      </c>
      <c r="I62" s="4">
        <f t="shared" ref="I62:K62" si="5">SUM(I41:I61)</f>
        <v>242</v>
      </c>
      <c r="J62" s="4">
        <f t="shared" si="5"/>
        <v>161</v>
      </c>
      <c r="K62" s="4">
        <f t="shared" si="5"/>
        <v>29.8</v>
      </c>
      <c r="L62" s="7"/>
    </row>
    <row r="63" spans="1:12" ht="18.75" customHeight="1" x14ac:dyDescent="0.25">
      <c r="A63" s="2"/>
      <c r="B63" s="6" t="s">
        <v>25</v>
      </c>
      <c r="C63" s="9">
        <v>4</v>
      </c>
      <c r="D63" s="7" t="s">
        <v>27</v>
      </c>
      <c r="E63" s="7" t="s">
        <v>19</v>
      </c>
      <c r="F63" s="7">
        <v>65</v>
      </c>
      <c r="G63" s="7">
        <v>4</v>
      </c>
      <c r="H63" s="7">
        <v>1.1000000000000001</v>
      </c>
      <c r="I63" s="7">
        <v>18</v>
      </c>
      <c r="J63" s="7">
        <v>17</v>
      </c>
      <c r="K63" s="7">
        <v>1.1000000000000001</v>
      </c>
      <c r="L63" s="7" t="s">
        <v>28</v>
      </c>
    </row>
    <row r="64" spans="1:12" ht="18.75" customHeight="1" x14ac:dyDescent="0.25">
      <c r="A64" s="2"/>
      <c r="B64" s="6"/>
      <c r="C64" s="9">
        <v>4</v>
      </c>
      <c r="D64" s="7" t="s">
        <v>27</v>
      </c>
      <c r="E64" s="7" t="s">
        <v>19</v>
      </c>
      <c r="F64" s="7">
        <v>66</v>
      </c>
      <c r="G64" s="7">
        <v>3</v>
      </c>
      <c r="H64" s="7">
        <v>1.5</v>
      </c>
      <c r="I64" s="7">
        <v>23</v>
      </c>
      <c r="J64" s="7">
        <v>22</v>
      </c>
      <c r="K64" s="7">
        <v>1.5</v>
      </c>
      <c r="L64" s="7" t="s">
        <v>28</v>
      </c>
    </row>
    <row r="65" spans="1:12" ht="18.75" customHeight="1" x14ac:dyDescent="0.25">
      <c r="A65" s="2"/>
      <c r="B65" s="6"/>
      <c r="C65" s="9">
        <v>4</v>
      </c>
      <c r="D65" s="7" t="s">
        <v>27</v>
      </c>
      <c r="E65" s="7" t="s">
        <v>19</v>
      </c>
      <c r="F65" s="7">
        <v>103</v>
      </c>
      <c r="G65" s="7">
        <v>10</v>
      </c>
      <c r="H65" s="7">
        <v>2.1</v>
      </c>
      <c r="I65" s="7">
        <v>29</v>
      </c>
      <c r="J65" s="7">
        <v>28</v>
      </c>
      <c r="K65" s="7">
        <v>2.1</v>
      </c>
      <c r="L65" s="7" t="s">
        <v>28</v>
      </c>
    </row>
    <row r="66" spans="1:12" ht="18.75" customHeight="1" x14ac:dyDescent="0.25">
      <c r="A66" s="2"/>
      <c r="B66" s="6"/>
      <c r="C66" s="9">
        <v>4</v>
      </c>
      <c r="D66" s="7" t="s">
        <v>27</v>
      </c>
      <c r="E66" s="7" t="s">
        <v>19</v>
      </c>
      <c r="F66" s="7">
        <v>104</v>
      </c>
      <c r="G66" s="7">
        <v>8</v>
      </c>
      <c r="H66" s="7">
        <v>1.2</v>
      </c>
      <c r="I66" s="7">
        <v>14</v>
      </c>
      <c r="J66" s="7">
        <v>13</v>
      </c>
      <c r="K66" s="7">
        <v>1.2</v>
      </c>
      <c r="L66" s="7" t="s">
        <v>28</v>
      </c>
    </row>
    <row r="67" spans="1:12" ht="18.75" customHeight="1" x14ac:dyDescent="0.25">
      <c r="A67" s="2"/>
      <c r="B67" s="6"/>
      <c r="C67" s="9">
        <v>4</v>
      </c>
      <c r="D67" s="7" t="s">
        <v>27</v>
      </c>
      <c r="E67" s="7" t="s">
        <v>19</v>
      </c>
      <c r="F67" s="7">
        <v>105</v>
      </c>
      <c r="G67" s="7">
        <v>5</v>
      </c>
      <c r="H67" s="7">
        <v>1.7</v>
      </c>
      <c r="I67" s="7">
        <v>21</v>
      </c>
      <c r="J67" s="7">
        <v>20</v>
      </c>
      <c r="K67" s="7">
        <v>1.7</v>
      </c>
      <c r="L67" s="7" t="s">
        <v>28</v>
      </c>
    </row>
    <row r="68" spans="1:12" ht="18.75" customHeight="1" x14ac:dyDescent="0.25">
      <c r="A68" s="2"/>
      <c r="B68" s="6" t="s">
        <v>33</v>
      </c>
      <c r="C68" s="9"/>
      <c r="D68" s="7"/>
      <c r="E68" s="7"/>
      <c r="F68" s="7"/>
      <c r="G68" s="7"/>
      <c r="H68" s="4">
        <f>SUM(H63:H67)</f>
        <v>7.6000000000000005</v>
      </c>
      <c r="I68" s="4">
        <f t="shared" ref="I68:K68" si="6">SUM(I63:I67)</f>
        <v>105</v>
      </c>
      <c r="J68" s="4">
        <f t="shared" si="6"/>
        <v>100</v>
      </c>
      <c r="K68" s="4">
        <f t="shared" si="6"/>
        <v>7.6000000000000005</v>
      </c>
      <c r="L68" s="7"/>
    </row>
    <row r="69" spans="1:12" ht="18.75" customHeight="1" x14ac:dyDescent="0.25">
      <c r="A69" s="2"/>
      <c r="B69" s="6" t="s">
        <v>17</v>
      </c>
      <c r="C69" s="9">
        <v>4</v>
      </c>
      <c r="D69" s="7" t="s">
        <v>27</v>
      </c>
      <c r="E69" s="7" t="s">
        <v>19</v>
      </c>
      <c r="F69" s="7">
        <v>16</v>
      </c>
      <c r="G69" s="7">
        <v>35</v>
      </c>
      <c r="H69" s="7">
        <v>1.3</v>
      </c>
      <c r="I69" s="7">
        <v>12</v>
      </c>
      <c r="J69" s="7">
        <v>7</v>
      </c>
      <c r="K69" s="7">
        <v>1.3</v>
      </c>
      <c r="L69" s="7" t="s">
        <v>28</v>
      </c>
    </row>
    <row r="70" spans="1:12" ht="18.75" customHeight="1" x14ac:dyDescent="0.25">
      <c r="A70" s="2"/>
      <c r="B70" s="6"/>
      <c r="C70" s="9">
        <v>4</v>
      </c>
      <c r="D70" s="7" t="s">
        <v>27</v>
      </c>
      <c r="E70" s="7" t="s">
        <v>19</v>
      </c>
      <c r="F70" s="7">
        <v>22</v>
      </c>
      <c r="G70" s="7">
        <v>12</v>
      </c>
      <c r="H70" s="7">
        <v>0.5</v>
      </c>
      <c r="I70" s="7">
        <v>2</v>
      </c>
      <c r="J70" s="7">
        <v>2</v>
      </c>
      <c r="K70" s="7">
        <v>0.5</v>
      </c>
      <c r="L70" s="7" t="s">
        <v>28</v>
      </c>
    </row>
    <row r="71" spans="1:12" ht="18.75" customHeight="1" x14ac:dyDescent="0.25">
      <c r="A71" s="2"/>
      <c r="B71" s="6"/>
      <c r="C71" s="9">
        <v>4</v>
      </c>
      <c r="D71" s="7" t="s">
        <v>27</v>
      </c>
      <c r="E71" s="7" t="s">
        <v>19</v>
      </c>
      <c r="F71" s="7">
        <v>22</v>
      </c>
      <c r="G71" s="7">
        <v>4</v>
      </c>
      <c r="H71" s="7">
        <v>0.5</v>
      </c>
      <c r="I71" s="7">
        <v>12</v>
      </c>
      <c r="J71" s="7">
        <v>11</v>
      </c>
      <c r="K71" s="7">
        <v>0.5</v>
      </c>
      <c r="L71" s="7" t="s">
        <v>28</v>
      </c>
    </row>
    <row r="72" spans="1:12" ht="18.75" customHeight="1" x14ac:dyDescent="0.25">
      <c r="A72" s="2"/>
      <c r="B72" s="6"/>
      <c r="C72" s="9">
        <v>4</v>
      </c>
      <c r="D72" s="7" t="s">
        <v>27</v>
      </c>
      <c r="E72" s="7" t="s">
        <v>19</v>
      </c>
      <c r="F72" s="7">
        <v>22</v>
      </c>
      <c r="G72" s="7">
        <v>16.100000000000001</v>
      </c>
      <c r="H72" s="7">
        <v>0.9</v>
      </c>
      <c r="I72" s="7">
        <v>12</v>
      </c>
      <c r="J72" s="7">
        <v>11</v>
      </c>
      <c r="K72" s="7">
        <v>0.9</v>
      </c>
      <c r="L72" s="7" t="s">
        <v>28</v>
      </c>
    </row>
    <row r="73" spans="1:12" ht="18.75" customHeight="1" x14ac:dyDescent="0.25">
      <c r="A73" s="2"/>
      <c r="B73" s="6"/>
      <c r="C73" s="9">
        <v>4</v>
      </c>
      <c r="D73" s="7" t="s">
        <v>27</v>
      </c>
      <c r="E73" s="7" t="s">
        <v>19</v>
      </c>
      <c r="F73" s="7">
        <v>22</v>
      </c>
      <c r="G73" s="7">
        <v>28</v>
      </c>
      <c r="H73" s="7">
        <v>1.1000000000000001</v>
      </c>
      <c r="I73" s="7">
        <v>20</v>
      </c>
      <c r="J73" s="7">
        <v>18</v>
      </c>
      <c r="K73" s="7">
        <v>1.1000000000000001</v>
      </c>
      <c r="L73" s="7" t="s">
        <v>28</v>
      </c>
    </row>
    <row r="74" spans="1:12" ht="18.75" customHeight="1" x14ac:dyDescent="0.25">
      <c r="A74" s="2"/>
      <c r="B74" s="6"/>
      <c r="C74" s="9">
        <v>4</v>
      </c>
      <c r="D74" s="7" t="s">
        <v>27</v>
      </c>
      <c r="E74" s="7" t="s">
        <v>19</v>
      </c>
      <c r="F74" s="7">
        <v>22</v>
      </c>
      <c r="G74" s="7">
        <v>16.2</v>
      </c>
      <c r="H74" s="7">
        <v>0.6</v>
      </c>
      <c r="I74" s="7">
        <v>13</v>
      </c>
      <c r="J74" s="7">
        <v>12</v>
      </c>
      <c r="K74" s="7">
        <v>0.6</v>
      </c>
      <c r="L74" s="7" t="s">
        <v>28</v>
      </c>
    </row>
    <row r="75" spans="1:12" ht="18.75" customHeight="1" x14ac:dyDescent="0.25">
      <c r="A75" s="2"/>
      <c r="B75" s="6"/>
      <c r="C75" s="9">
        <v>4</v>
      </c>
      <c r="D75" s="7" t="s">
        <v>27</v>
      </c>
      <c r="E75" s="7" t="s">
        <v>19</v>
      </c>
      <c r="F75" s="7">
        <v>22</v>
      </c>
      <c r="G75" s="7">
        <v>33</v>
      </c>
      <c r="H75" s="7">
        <v>0.3</v>
      </c>
      <c r="I75" s="7">
        <v>15</v>
      </c>
      <c r="J75" s="7">
        <v>14</v>
      </c>
      <c r="K75" s="7">
        <v>0.3</v>
      </c>
      <c r="L75" s="7" t="s">
        <v>28</v>
      </c>
    </row>
    <row r="76" spans="1:12" ht="18.75" customHeight="1" x14ac:dyDescent="0.25">
      <c r="A76" s="2"/>
      <c r="B76" s="6"/>
      <c r="C76" s="9">
        <v>4</v>
      </c>
      <c r="D76" s="7" t="s">
        <v>27</v>
      </c>
      <c r="E76" s="7" t="s">
        <v>19</v>
      </c>
      <c r="F76" s="7">
        <v>23</v>
      </c>
      <c r="G76" s="7">
        <v>10</v>
      </c>
      <c r="H76" s="7">
        <v>0.6</v>
      </c>
      <c r="I76" s="7">
        <v>12</v>
      </c>
      <c r="J76" s="7">
        <v>11</v>
      </c>
      <c r="K76" s="7">
        <v>0.6</v>
      </c>
      <c r="L76" s="7" t="s">
        <v>28</v>
      </c>
    </row>
    <row r="77" spans="1:12" ht="18.75" customHeight="1" x14ac:dyDescent="0.25">
      <c r="A77" s="2"/>
      <c r="B77" s="6"/>
      <c r="C77" s="9">
        <v>4</v>
      </c>
      <c r="D77" s="7" t="s">
        <v>27</v>
      </c>
      <c r="E77" s="7" t="s">
        <v>19</v>
      </c>
      <c r="F77" s="7">
        <v>23</v>
      </c>
      <c r="G77" s="7">
        <v>5</v>
      </c>
      <c r="H77" s="7">
        <v>1</v>
      </c>
      <c r="I77" s="7">
        <v>34</v>
      </c>
      <c r="J77" s="7">
        <v>30</v>
      </c>
      <c r="K77" s="7">
        <v>1</v>
      </c>
      <c r="L77" s="7" t="s">
        <v>28</v>
      </c>
    </row>
    <row r="78" spans="1:12" ht="18.75" customHeight="1" x14ac:dyDescent="0.25">
      <c r="A78" s="2"/>
      <c r="B78" s="6"/>
      <c r="C78" s="9">
        <v>4</v>
      </c>
      <c r="D78" s="7" t="s">
        <v>27</v>
      </c>
      <c r="E78" s="7" t="s">
        <v>19</v>
      </c>
      <c r="F78" s="7">
        <v>23</v>
      </c>
      <c r="G78" s="7">
        <v>26</v>
      </c>
      <c r="H78" s="7">
        <v>0.8</v>
      </c>
      <c r="I78" s="7">
        <v>5</v>
      </c>
      <c r="J78" s="7">
        <v>5</v>
      </c>
      <c r="K78" s="7">
        <v>0.8</v>
      </c>
      <c r="L78" s="7" t="s">
        <v>28</v>
      </c>
    </row>
    <row r="79" spans="1:12" ht="18.75" customHeight="1" x14ac:dyDescent="0.25">
      <c r="A79" s="2"/>
      <c r="B79" s="6" t="s">
        <v>33</v>
      </c>
      <c r="C79" s="9"/>
      <c r="D79" s="7"/>
      <c r="E79" s="7"/>
      <c r="F79" s="7"/>
      <c r="G79" s="7"/>
      <c r="H79" s="4">
        <f>SUM(H69:H78)</f>
        <v>7.5999999999999988</v>
      </c>
      <c r="I79" s="4">
        <f t="shared" ref="I79:K79" si="7">SUM(I69:I78)</f>
        <v>137</v>
      </c>
      <c r="J79" s="4">
        <f t="shared" si="7"/>
        <v>121</v>
      </c>
      <c r="K79" s="4">
        <f t="shared" si="7"/>
        <v>7.5999999999999988</v>
      </c>
      <c r="L79" s="7"/>
    </row>
    <row r="80" spans="1:12" ht="30.75" customHeight="1" x14ac:dyDescent="0.25">
      <c r="A80" s="2"/>
      <c r="B80" s="6" t="s">
        <v>22</v>
      </c>
      <c r="C80" s="9">
        <v>2</v>
      </c>
      <c r="D80" s="18" t="s">
        <v>36</v>
      </c>
      <c r="E80" s="7" t="s">
        <v>35</v>
      </c>
      <c r="F80" s="7">
        <v>33</v>
      </c>
      <c r="G80" s="7">
        <v>26</v>
      </c>
      <c r="H80" s="7">
        <v>1.8</v>
      </c>
      <c r="I80" s="7">
        <v>33</v>
      </c>
      <c r="J80" s="7">
        <v>30</v>
      </c>
      <c r="K80" s="7">
        <v>1.8</v>
      </c>
      <c r="L80" s="8" t="s">
        <v>24</v>
      </c>
    </row>
    <row r="81" spans="1:12" ht="18.75" customHeight="1" x14ac:dyDescent="0.25">
      <c r="A81" s="2"/>
      <c r="B81" s="6"/>
      <c r="C81" s="9">
        <v>2</v>
      </c>
      <c r="D81" s="7" t="s">
        <v>36</v>
      </c>
      <c r="E81" s="7" t="s">
        <v>35</v>
      </c>
      <c r="F81" s="7">
        <v>34</v>
      </c>
      <c r="G81" s="7">
        <v>12</v>
      </c>
      <c r="H81" s="7">
        <v>1</v>
      </c>
      <c r="I81" s="7">
        <v>39</v>
      </c>
      <c r="J81" s="7">
        <v>35</v>
      </c>
      <c r="K81" s="7">
        <v>1</v>
      </c>
      <c r="L81" s="8" t="s">
        <v>24</v>
      </c>
    </row>
    <row r="82" spans="1:12" ht="18.75" customHeight="1" x14ac:dyDescent="0.25">
      <c r="A82" s="2"/>
      <c r="B82" s="6" t="s">
        <v>33</v>
      </c>
      <c r="C82" s="9"/>
      <c r="D82" s="7"/>
      <c r="E82" s="7"/>
      <c r="F82" s="7"/>
      <c r="G82" s="4"/>
      <c r="H82" s="4">
        <f t="shared" ref="H82:K82" si="8">H80+H81</f>
        <v>2.8</v>
      </c>
      <c r="I82" s="4">
        <f t="shared" si="8"/>
        <v>72</v>
      </c>
      <c r="J82" s="4">
        <f t="shared" si="8"/>
        <v>65</v>
      </c>
      <c r="K82" s="4">
        <f t="shared" si="8"/>
        <v>2.8</v>
      </c>
      <c r="L82" s="7"/>
    </row>
    <row r="83" spans="1:12" ht="18.75" customHeight="1" x14ac:dyDescent="0.25">
      <c r="A83" s="2"/>
      <c r="B83" s="6" t="s">
        <v>34</v>
      </c>
      <c r="C83" s="9"/>
      <c r="D83" s="7"/>
      <c r="E83" s="7"/>
      <c r="F83" s="7"/>
      <c r="G83" s="7"/>
      <c r="H83" s="16">
        <f>H82+H79+H68+H62+H40+H35+H26+H24+H18</f>
        <v>86.399999999999991</v>
      </c>
      <c r="I83" s="16">
        <f t="shared" ref="I83:K83" si="9">I82+I79+I68+I62+I40+I35+I26+I24+I18</f>
        <v>1638</v>
      </c>
      <c r="J83" s="16">
        <f t="shared" si="9"/>
        <v>1399</v>
      </c>
      <c r="K83" s="16">
        <f t="shared" si="9"/>
        <v>86.399999999999991</v>
      </c>
      <c r="L83" s="7"/>
    </row>
    <row r="86" spans="1:12" x14ac:dyDescent="0.25">
      <c r="D86" s="50" t="s">
        <v>37</v>
      </c>
      <c r="E86" s="50"/>
      <c r="F86" s="50"/>
      <c r="G86" s="50"/>
      <c r="H86" s="50"/>
      <c r="I86" s="50"/>
      <c r="J86" s="50"/>
      <c r="K86" s="50"/>
    </row>
  </sheetData>
  <mergeCells count="13">
    <mergeCell ref="A1:L7"/>
    <mergeCell ref="G9:G11"/>
    <mergeCell ref="I9:J9"/>
    <mergeCell ref="I10:J10"/>
    <mergeCell ref="K9:L10"/>
    <mergeCell ref="D86:K86"/>
    <mergeCell ref="A13:L13"/>
    <mergeCell ref="A9:A11"/>
    <mergeCell ref="B9:B11"/>
    <mergeCell ref="C9:C11"/>
    <mergeCell ref="D9:D11"/>
    <mergeCell ref="E9:E11"/>
    <mergeCell ref="F9:F11"/>
  </mergeCells>
  <pageMargins left="0.375" right="0.19791666666666666" top="0.21875" bottom="0.11458333333333333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view="pageLayout" zoomScaleNormal="100" workbookViewId="0">
      <selection sqref="A1:XFD1048576"/>
    </sheetView>
  </sheetViews>
  <sheetFormatPr defaultRowHeight="15" x14ac:dyDescent="0.25"/>
  <cols>
    <col min="1" max="1" width="4.5703125" style="1" customWidth="1"/>
    <col min="2" max="2" width="20.5703125" style="1" customWidth="1"/>
    <col min="3" max="3" width="7.28515625" style="1" customWidth="1"/>
    <col min="4" max="4" width="31.7109375" style="1" customWidth="1"/>
    <col min="5" max="5" width="8.28515625" style="1" customWidth="1"/>
    <col min="6" max="11" width="9.140625" style="1"/>
    <col min="12" max="12" width="11.42578125" style="1" customWidth="1"/>
    <col min="13" max="16384" width="9.140625" style="1"/>
  </cols>
  <sheetData>
    <row r="1" spans="1:12" ht="15" customHeight="1" x14ac:dyDescent="0.25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72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6.5" customHeight="1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22.5" customHeight="1" x14ac:dyDescent="0.25">
      <c r="A9" s="52" t="s">
        <v>0</v>
      </c>
      <c r="B9" s="52" t="s">
        <v>1</v>
      </c>
      <c r="C9" s="52" t="s">
        <v>2</v>
      </c>
      <c r="D9" s="52" t="s">
        <v>3</v>
      </c>
      <c r="E9" s="52" t="s">
        <v>4</v>
      </c>
      <c r="F9" s="52" t="s">
        <v>5</v>
      </c>
      <c r="G9" s="54" t="s">
        <v>6</v>
      </c>
      <c r="H9" s="13" t="s">
        <v>7</v>
      </c>
      <c r="I9" s="55" t="s">
        <v>9</v>
      </c>
      <c r="J9" s="56"/>
      <c r="K9" s="59" t="s">
        <v>11</v>
      </c>
      <c r="L9" s="52"/>
    </row>
    <row r="10" spans="1:12" x14ac:dyDescent="0.25">
      <c r="A10" s="52"/>
      <c r="B10" s="52"/>
      <c r="C10" s="52"/>
      <c r="D10" s="52"/>
      <c r="E10" s="52"/>
      <c r="F10" s="52"/>
      <c r="G10" s="54"/>
      <c r="H10" s="11" t="s">
        <v>8</v>
      </c>
      <c r="I10" s="57" t="s">
        <v>10</v>
      </c>
      <c r="J10" s="58"/>
      <c r="K10" s="59"/>
      <c r="L10" s="52"/>
    </row>
    <row r="11" spans="1:12" ht="63.75" x14ac:dyDescent="0.25">
      <c r="A11" s="52"/>
      <c r="B11" s="52"/>
      <c r="C11" s="52"/>
      <c r="D11" s="52"/>
      <c r="E11" s="52"/>
      <c r="F11" s="52"/>
      <c r="G11" s="52"/>
      <c r="H11" s="12"/>
      <c r="I11" s="11" t="s">
        <v>12</v>
      </c>
      <c r="J11" s="11" t="s">
        <v>13</v>
      </c>
      <c r="K11" s="17" t="s">
        <v>14</v>
      </c>
      <c r="L11" s="17" t="s">
        <v>15</v>
      </c>
    </row>
    <row r="12" spans="1:12" ht="15.75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</row>
    <row r="13" spans="1:12" ht="18.75" customHeight="1" x14ac:dyDescent="0.25">
      <c r="A13" s="51" t="s">
        <v>16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2" ht="18.75" customHeight="1" x14ac:dyDescent="0.25">
      <c r="A14" s="5"/>
      <c r="B14" s="6"/>
      <c r="C14" s="7"/>
      <c r="D14" s="8"/>
      <c r="E14" s="7"/>
      <c r="F14" s="7"/>
      <c r="G14" s="7"/>
      <c r="H14" s="7"/>
      <c r="I14" s="7"/>
      <c r="J14" s="7"/>
      <c r="K14" s="7"/>
      <c r="L14" s="7"/>
    </row>
    <row r="15" spans="1:12" ht="18.75" customHeight="1" x14ac:dyDescent="0.25">
      <c r="A15" s="5"/>
      <c r="B15" s="6"/>
      <c r="C15" s="7"/>
      <c r="D15" s="8"/>
      <c r="E15" s="7"/>
      <c r="F15" s="7"/>
      <c r="G15" s="7"/>
      <c r="H15" s="7"/>
      <c r="I15" s="7"/>
      <c r="J15" s="7"/>
      <c r="K15" s="9"/>
      <c r="L15" s="7"/>
    </row>
    <row r="16" spans="1:12" ht="18.75" customHeight="1" x14ac:dyDescent="0.25">
      <c r="A16" s="5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8.75" customHeight="1" x14ac:dyDescent="0.25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8.75" customHeight="1" x14ac:dyDescent="0.25">
      <c r="A18" s="5"/>
      <c r="B18" s="6"/>
      <c r="C18" s="7"/>
      <c r="D18" s="7"/>
      <c r="E18" s="7"/>
      <c r="F18" s="7"/>
      <c r="G18" s="7"/>
      <c r="H18" s="4"/>
      <c r="I18" s="4"/>
      <c r="J18" s="4"/>
      <c r="K18" s="15"/>
      <c r="L18" s="7"/>
    </row>
    <row r="19" spans="1:12" ht="18.75" customHeight="1" x14ac:dyDescent="0.25">
      <c r="A19" s="5"/>
      <c r="B19" s="6"/>
      <c r="C19" s="7"/>
      <c r="D19" s="7"/>
      <c r="E19" s="7"/>
      <c r="F19" s="7"/>
      <c r="G19" s="7"/>
      <c r="H19" s="7"/>
      <c r="I19" s="7"/>
      <c r="J19" s="7"/>
      <c r="K19" s="9"/>
      <c r="L19" s="7"/>
    </row>
    <row r="20" spans="1:12" ht="18.75" customHeight="1" x14ac:dyDescent="0.25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8.75" customHeight="1" x14ac:dyDescent="0.25">
      <c r="A21" s="5"/>
      <c r="B21" s="6"/>
      <c r="C21" s="7"/>
      <c r="D21" s="7"/>
      <c r="E21" s="7"/>
      <c r="F21" s="7"/>
      <c r="G21" s="7"/>
      <c r="H21" s="7"/>
      <c r="I21" s="7"/>
      <c r="J21" s="7"/>
      <c r="K21" s="9"/>
      <c r="L21" s="8"/>
    </row>
    <row r="22" spans="1:12" ht="18.75" customHeight="1" x14ac:dyDescent="0.25">
      <c r="A22" s="5"/>
      <c r="B22" s="6"/>
      <c r="C22" s="7"/>
      <c r="D22" s="7"/>
      <c r="E22" s="7"/>
      <c r="F22" s="7"/>
      <c r="G22" s="7"/>
      <c r="H22" s="7"/>
      <c r="I22" s="7"/>
      <c r="J22" s="7"/>
      <c r="K22" s="9"/>
      <c r="L22" s="8"/>
    </row>
    <row r="23" spans="1:12" ht="18.75" customHeight="1" x14ac:dyDescent="0.25">
      <c r="A23" s="5"/>
      <c r="B23" s="6"/>
      <c r="C23" s="7"/>
      <c r="D23" s="7"/>
      <c r="E23" s="7"/>
      <c r="F23" s="7"/>
      <c r="G23" s="7"/>
      <c r="H23" s="7"/>
      <c r="I23" s="7"/>
      <c r="J23" s="7"/>
      <c r="K23" s="7"/>
      <c r="L23" s="8"/>
    </row>
    <row r="24" spans="1:12" ht="18.75" customHeight="1" x14ac:dyDescent="0.25">
      <c r="A24" s="5"/>
      <c r="B24" s="6"/>
      <c r="C24" s="7"/>
      <c r="D24" s="7"/>
      <c r="E24" s="7"/>
      <c r="F24" s="7"/>
      <c r="G24" s="7"/>
      <c r="H24" s="4"/>
      <c r="I24" s="4"/>
      <c r="J24" s="4"/>
      <c r="K24" s="4"/>
      <c r="L24" s="7"/>
    </row>
    <row r="25" spans="1:12" ht="18.75" customHeight="1" x14ac:dyDescent="0.25">
      <c r="A25" s="5"/>
      <c r="B25" s="6"/>
      <c r="C25" s="7"/>
      <c r="D25" s="7"/>
      <c r="E25" s="7"/>
      <c r="F25" s="7"/>
      <c r="G25" s="7"/>
      <c r="H25" s="7"/>
      <c r="I25" s="7"/>
      <c r="J25" s="7"/>
      <c r="K25" s="9"/>
      <c r="L25" s="8"/>
    </row>
    <row r="26" spans="1:12" ht="18.75" customHeight="1" x14ac:dyDescent="0.25">
      <c r="A26" s="5"/>
      <c r="B26" s="6"/>
      <c r="C26" s="7"/>
      <c r="D26" s="9"/>
      <c r="E26" s="7"/>
      <c r="F26" s="7"/>
      <c r="G26" s="7"/>
      <c r="H26" s="4"/>
      <c r="I26" s="4"/>
      <c r="J26" s="4"/>
      <c r="K26" s="4"/>
      <c r="L26" s="10"/>
    </row>
    <row r="27" spans="1:12" ht="18.75" customHeight="1" x14ac:dyDescent="0.25">
      <c r="A27" s="5"/>
      <c r="B27" s="6"/>
      <c r="C27" s="7"/>
      <c r="D27" s="7"/>
      <c r="E27" s="7"/>
      <c r="F27" s="7"/>
      <c r="G27" s="7"/>
      <c r="H27" s="7"/>
      <c r="I27" s="7"/>
      <c r="J27" s="7"/>
      <c r="K27" s="9"/>
      <c r="L27" s="8"/>
    </row>
    <row r="28" spans="1:12" ht="18.75" customHeight="1" x14ac:dyDescent="0.25">
      <c r="A28" s="5"/>
      <c r="B28" s="6"/>
      <c r="C28" s="9"/>
      <c r="D28" s="7"/>
      <c r="E28" s="7"/>
      <c r="F28" s="7"/>
      <c r="G28" s="7"/>
      <c r="H28" s="7"/>
      <c r="I28" s="7"/>
      <c r="J28" s="7"/>
      <c r="K28" s="7"/>
      <c r="L28" s="8"/>
    </row>
    <row r="29" spans="1:12" ht="18.75" customHeight="1" x14ac:dyDescent="0.25">
      <c r="A29" s="6"/>
      <c r="B29" s="6"/>
      <c r="C29" s="7"/>
      <c r="D29" s="7"/>
      <c r="E29" s="7"/>
      <c r="F29" s="7"/>
      <c r="G29" s="7"/>
      <c r="H29" s="7"/>
      <c r="I29" s="7"/>
      <c r="J29" s="7"/>
      <c r="K29" s="7"/>
      <c r="L29" s="8"/>
    </row>
    <row r="30" spans="1:12" ht="18.75" customHeight="1" x14ac:dyDescent="0.25">
      <c r="A30" s="5"/>
      <c r="B30" s="6"/>
      <c r="C30" s="9"/>
      <c r="D30" s="7"/>
      <c r="E30" s="7"/>
      <c r="F30" s="7"/>
      <c r="G30" s="7"/>
      <c r="H30" s="7"/>
      <c r="I30" s="7"/>
      <c r="J30" s="7"/>
      <c r="K30" s="7"/>
      <c r="L30" s="8"/>
    </row>
    <row r="31" spans="1:12" ht="18.75" customHeight="1" x14ac:dyDescent="0.25">
      <c r="A31" s="5"/>
      <c r="B31" s="6"/>
      <c r="C31" s="9"/>
      <c r="D31" s="7"/>
      <c r="E31" s="7"/>
      <c r="F31" s="7"/>
      <c r="G31" s="7"/>
      <c r="H31" s="7"/>
      <c r="I31" s="7"/>
      <c r="J31" s="7"/>
      <c r="K31" s="7"/>
      <c r="L31" s="8"/>
    </row>
    <row r="32" spans="1:12" ht="18.75" customHeight="1" x14ac:dyDescent="0.25">
      <c r="A32" s="5"/>
      <c r="B32" s="6"/>
      <c r="C32" s="9"/>
      <c r="D32" s="7"/>
      <c r="E32" s="7"/>
      <c r="F32" s="7"/>
      <c r="G32" s="7"/>
      <c r="H32" s="7"/>
      <c r="I32" s="7"/>
      <c r="J32" s="7"/>
      <c r="K32" s="7"/>
      <c r="L32" s="8"/>
    </row>
    <row r="33" spans="1:12" ht="18.75" customHeight="1" x14ac:dyDescent="0.25">
      <c r="A33" s="5"/>
      <c r="B33" s="6"/>
      <c r="C33" s="9"/>
      <c r="D33" s="7"/>
      <c r="E33" s="7"/>
      <c r="F33" s="7"/>
      <c r="G33" s="7"/>
      <c r="H33" s="7"/>
      <c r="I33" s="7"/>
      <c r="J33" s="7"/>
      <c r="K33" s="7"/>
      <c r="L33" s="8"/>
    </row>
    <row r="34" spans="1:12" ht="18.75" customHeight="1" x14ac:dyDescent="0.25">
      <c r="A34" s="6"/>
      <c r="B34" s="6"/>
      <c r="C34" s="9"/>
      <c r="D34" s="7"/>
      <c r="E34" s="7"/>
      <c r="F34" s="7"/>
      <c r="G34" s="7"/>
      <c r="H34" s="7"/>
      <c r="I34" s="7"/>
      <c r="J34" s="7"/>
      <c r="K34" s="7"/>
      <c r="L34" s="8"/>
    </row>
    <row r="35" spans="1:12" ht="18.75" customHeight="1" x14ac:dyDescent="0.25">
      <c r="A35" s="5"/>
      <c r="B35" s="6"/>
      <c r="C35" s="7"/>
      <c r="D35" s="7"/>
      <c r="E35" s="7"/>
      <c r="F35" s="7"/>
      <c r="G35" s="7"/>
      <c r="H35" s="4"/>
      <c r="I35" s="4"/>
      <c r="J35" s="4"/>
      <c r="K35" s="4"/>
      <c r="L35" s="7"/>
    </row>
    <row r="36" spans="1:12" ht="18.75" customHeight="1" x14ac:dyDescent="0.25">
      <c r="A36" s="5"/>
      <c r="B36" s="6"/>
      <c r="C36" s="7"/>
      <c r="D36" s="7"/>
      <c r="E36" s="7"/>
      <c r="F36" s="7"/>
      <c r="G36" s="7"/>
      <c r="H36" s="7"/>
      <c r="I36" s="7"/>
      <c r="J36" s="7"/>
      <c r="K36" s="7"/>
      <c r="L36" s="8"/>
    </row>
    <row r="37" spans="1:12" ht="18.75" customHeight="1" x14ac:dyDescent="0.25">
      <c r="A37" s="5"/>
      <c r="B37" s="6"/>
      <c r="C37" s="7"/>
      <c r="D37" s="7"/>
      <c r="E37" s="7"/>
      <c r="F37" s="7"/>
      <c r="G37" s="7"/>
      <c r="H37" s="7"/>
      <c r="I37" s="7"/>
      <c r="J37" s="7"/>
      <c r="K37" s="7"/>
      <c r="L37" s="8"/>
    </row>
    <row r="38" spans="1:12" ht="18.75" customHeight="1" x14ac:dyDescent="0.25">
      <c r="A38" s="5"/>
      <c r="B38" s="6"/>
      <c r="C38" s="9"/>
      <c r="D38" s="7"/>
      <c r="E38" s="7"/>
      <c r="F38" s="7"/>
      <c r="G38" s="7"/>
      <c r="H38" s="7"/>
      <c r="I38" s="7"/>
      <c r="J38" s="7"/>
      <c r="K38" s="7"/>
      <c r="L38" s="8"/>
    </row>
    <row r="39" spans="1:12" ht="18.75" customHeight="1" x14ac:dyDescent="0.25">
      <c r="A39" s="5" t="s">
        <v>26</v>
      </c>
      <c r="B39" s="6"/>
      <c r="C39" s="9"/>
      <c r="D39" s="7"/>
      <c r="E39" s="7"/>
      <c r="F39" s="7"/>
      <c r="G39" s="7"/>
      <c r="H39" s="7"/>
      <c r="I39" s="7"/>
      <c r="J39" s="7"/>
      <c r="K39" s="7"/>
      <c r="L39" s="8"/>
    </row>
    <row r="40" spans="1:12" ht="18.75" customHeight="1" x14ac:dyDescent="0.25">
      <c r="A40" s="5"/>
      <c r="B40" s="6"/>
      <c r="C40" s="9"/>
      <c r="D40" s="7"/>
      <c r="E40" s="7"/>
      <c r="F40" s="7"/>
      <c r="G40" s="7"/>
      <c r="H40" s="4"/>
      <c r="I40" s="4"/>
      <c r="J40" s="4"/>
      <c r="K40" s="4"/>
      <c r="L40" s="7"/>
    </row>
    <row r="41" spans="1:12" ht="18.75" customHeight="1" x14ac:dyDescent="0.25">
      <c r="A41" s="5"/>
      <c r="B41" s="6"/>
      <c r="C41" s="9"/>
      <c r="D41" s="7"/>
      <c r="E41" s="7"/>
      <c r="F41" s="7"/>
      <c r="G41" s="7"/>
      <c r="H41" s="7"/>
      <c r="I41" s="7"/>
      <c r="J41" s="7"/>
      <c r="K41" s="7"/>
      <c r="L41" s="7"/>
    </row>
    <row r="42" spans="1:12" ht="18.75" customHeight="1" x14ac:dyDescent="0.25">
      <c r="A42" s="5"/>
      <c r="B42" s="6"/>
      <c r="C42" s="9"/>
      <c r="D42" s="7"/>
      <c r="E42" s="7"/>
      <c r="F42" s="7"/>
      <c r="G42" s="7"/>
      <c r="H42" s="7"/>
      <c r="I42" s="7"/>
      <c r="J42" s="7"/>
      <c r="K42" s="7"/>
      <c r="L42" s="7"/>
    </row>
    <row r="43" spans="1:12" ht="18.75" customHeight="1" x14ac:dyDescent="0.25">
      <c r="A43" s="5"/>
      <c r="B43" s="6"/>
      <c r="C43" s="9"/>
      <c r="D43" s="7"/>
      <c r="E43" s="7"/>
      <c r="F43" s="7"/>
      <c r="G43" s="7"/>
      <c r="H43" s="7"/>
      <c r="I43" s="7"/>
      <c r="J43" s="7"/>
      <c r="K43" s="7"/>
      <c r="L43" s="7"/>
    </row>
    <row r="44" spans="1:12" ht="18.75" customHeight="1" x14ac:dyDescent="0.25">
      <c r="A44" s="5"/>
      <c r="B44" s="6"/>
      <c r="C44" s="9"/>
      <c r="D44" s="7"/>
      <c r="E44" s="7"/>
      <c r="F44" s="7"/>
      <c r="G44" s="7"/>
      <c r="H44" s="7"/>
      <c r="I44" s="7"/>
      <c r="J44" s="7"/>
      <c r="K44" s="7"/>
      <c r="L44" s="7"/>
    </row>
    <row r="45" spans="1:12" ht="18.75" customHeight="1" x14ac:dyDescent="0.25">
      <c r="A45" s="5"/>
      <c r="B45" s="6"/>
      <c r="C45" s="9"/>
      <c r="D45" s="7"/>
      <c r="E45" s="7"/>
      <c r="F45" s="7"/>
      <c r="G45" s="7"/>
      <c r="H45" s="7"/>
      <c r="I45" s="7"/>
      <c r="J45" s="7"/>
      <c r="K45" s="7"/>
      <c r="L45" s="7"/>
    </row>
    <row r="46" spans="1:12" ht="18.75" customHeight="1" x14ac:dyDescent="0.25">
      <c r="A46" s="2"/>
      <c r="B46" s="6"/>
      <c r="C46" s="9"/>
      <c r="D46" s="7"/>
      <c r="E46" s="7"/>
      <c r="F46" s="7"/>
      <c r="G46" s="7"/>
      <c r="H46" s="7"/>
      <c r="I46" s="7"/>
      <c r="J46" s="7"/>
      <c r="K46" s="7"/>
      <c r="L46" s="7"/>
    </row>
    <row r="47" spans="1:12" ht="18.75" customHeight="1" x14ac:dyDescent="0.25">
      <c r="A47" s="2"/>
      <c r="B47" s="6"/>
      <c r="C47" s="9"/>
      <c r="D47" s="7"/>
      <c r="E47" s="7"/>
      <c r="F47" s="7"/>
      <c r="G47" s="7"/>
      <c r="H47" s="7"/>
      <c r="I47" s="7"/>
      <c r="J47" s="7"/>
      <c r="K47" s="7"/>
      <c r="L47" s="7"/>
    </row>
    <row r="48" spans="1:12" ht="18.75" customHeight="1" x14ac:dyDescent="0.25">
      <c r="A48" s="2"/>
      <c r="B48" s="6"/>
      <c r="C48" s="9"/>
      <c r="D48" s="7"/>
      <c r="E48" s="7"/>
      <c r="F48" s="7"/>
      <c r="G48" s="7"/>
      <c r="H48" s="7"/>
      <c r="I48" s="7"/>
      <c r="J48" s="7"/>
      <c r="K48" s="7"/>
      <c r="L48" s="7"/>
    </row>
    <row r="49" spans="1:12" ht="18.75" customHeight="1" x14ac:dyDescent="0.25">
      <c r="A49" s="2"/>
      <c r="B49" s="6"/>
      <c r="C49" s="9"/>
      <c r="D49" s="7"/>
      <c r="E49" s="7"/>
      <c r="F49" s="7"/>
      <c r="G49" s="7"/>
      <c r="H49" s="7"/>
      <c r="I49" s="7"/>
      <c r="J49" s="7"/>
      <c r="K49" s="7"/>
      <c r="L49" s="7"/>
    </row>
    <row r="50" spans="1:12" ht="18.75" customHeight="1" x14ac:dyDescent="0.25">
      <c r="A50" s="2"/>
      <c r="B50" s="6"/>
      <c r="C50" s="9"/>
      <c r="D50" s="7"/>
      <c r="E50" s="7"/>
      <c r="F50" s="7"/>
      <c r="G50" s="7"/>
      <c r="H50" s="7"/>
      <c r="I50" s="7"/>
      <c r="J50" s="7"/>
      <c r="K50" s="7"/>
      <c r="L50" s="7"/>
    </row>
    <row r="51" spans="1:12" ht="18.75" customHeight="1" x14ac:dyDescent="0.25">
      <c r="A51" s="2"/>
      <c r="B51" s="6"/>
      <c r="C51" s="9"/>
      <c r="D51" s="7"/>
      <c r="E51" s="7"/>
      <c r="F51" s="7"/>
      <c r="G51" s="7"/>
      <c r="H51" s="7"/>
      <c r="I51" s="7"/>
      <c r="J51" s="7"/>
      <c r="K51" s="7"/>
      <c r="L51" s="7"/>
    </row>
    <row r="52" spans="1:12" ht="18.75" customHeight="1" x14ac:dyDescent="0.25">
      <c r="A52" s="2"/>
      <c r="B52" s="6"/>
      <c r="C52" s="9"/>
      <c r="D52" s="7"/>
      <c r="E52" s="7"/>
      <c r="F52" s="7"/>
      <c r="G52" s="7"/>
      <c r="H52" s="7"/>
      <c r="I52" s="7"/>
      <c r="J52" s="7"/>
      <c r="K52" s="7"/>
      <c r="L52" s="7"/>
    </row>
    <row r="53" spans="1:12" ht="18.75" customHeight="1" x14ac:dyDescent="0.25">
      <c r="A53" s="2"/>
      <c r="B53" s="6"/>
      <c r="C53" s="9"/>
      <c r="D53" s="7"/>
      <c r="E53" s="7"/>
      <c r="F53" s="7"/>
      <c r="G53" s="7"/>
      <c r="H53" s="7"/>
      <c r="I53" s="7"/>
      <c r="J53" s="7"/>
      <c r="K53" s="7"/>
      <c r="L53" s="7"/>
    </row>
    <row r="54" spans="1:12" ht="18.75" customHeight="1" x14ac:dyDescent="0.25">
      <c r="A54" s="2"/>
      <c r="B54" s="6"/>
      <c r="C54" s="9"/>
      <c r="D54" s="7"/>
      <c r="E54" s="7"/>
      <c r="F54" s="7"/>
      <c r="G54" s="7"/>
      <c r="H54" s="7"/>
      <c r="I54" s="7"/>
      <c r="J54" s="7"/>
      <c r="K54" s="7"/>
      <c r="L54" s="7"/>
    </row>
    <row r="55" spans="1:12" ht="18.75" customHeight="1" x14ac:dyDescent="0.25">
      <c r="A55" s="2"/>
      <c r="B55" s="6"/>
      <c r="C55" s="9"/>
      <c r="D55" s="7"/>
      <c r="E55" s="7"/>
      <c r="F55" s="7"/>
      <c r="G55" s="7"/>
      <c r="H55" s="7"/>
      <c r="I55" s="7"/>
      <c r="J55" s="7"/>
      <c r="K55" s="7"/>
      <c r="L55" s="7"/>
    </row>
    <row r="56" spans="1:12" ht="18.75" customHeight="1" x14ac:dyDescent="0.25">
      <c r="A56" s="2"/>
      <c r="B56" s="6"/>
      <c r="C56" s="9"/>
      <c r="D56" s="7"/>
      <c r="E56" s="7"/>
      <c r="F56" s="7"/>
      <c r="G56" s="7"/>
      <c r="H56" s="7"/>
      <c r="I56" s="7"/>
      <c r="J56" s="7"/>
      <c r="K56" s="7"/>
      <c r="L56" s="7"/>
    </row>
    <row r="57" spans="1:12" ht="18.75" customHeight="1" x14ac:dyDescent="0.25">
      <c r="A57" s="2"/>
      <c r="B57" s="6"/>
      <c r="C57" s="9"/>
      <c r="D57" s="7"/>
      <c r="E57" s="7"/>
      <c r="F57" s="7"/>
      <c r="G57" s="7"/>
      <c r="H57" s="7"/>
      <c r="I57" s="7"/>
      <c r="J57" s="7"/>
      <c r="K57" s="7"/>
      <c r="L57" s="7"/>
    </row>
    <row r="58" spans="1:12" ht="18.75" customHeight="1" x14ac:dyDescent="0.25">
      <c r="A58" s="2"/>
      <c r="B58" s="6"/>
      <c r="C58" s="9"/>
      <c r="D58" s="7"/>
      <c r="E58" s="7"/>
      <c r="F58" s="7"/>
      <c r="G58" s="7"/>
      <c r="H58" s="7"/>
      <c r="I58" s="7"/>
      <c r="J58" s="7"/>
      <c r="K58" s="7"/>
      <c r="L58" s="7"/>
    </row>
    <row r="59" spans="1:12" ht="18.75" customHeight="1" x14ac:dyDescent="0.25">
      <c r="A59" s="2"/>
      <c r="B59" s="6"/>
      <c r="C59" s="9"/>
      <c r="D59" s="7"/>
      <c r="E59" s="7"/>
      <c r="F59" s="7"/>
      <c r="G59" s="7"/>
      <c r="H59" s="7"/>
      <c r="I59" s="7"/>
      <c r="J59" s="7"/>
      <c r="K59" s="7"/>
      <c r="L59" s="7"/>
    </row>
    <row r="60" spans="1:12" ht="18.75" customHeight="1" x14ac:dyDescent="0.25">
      <c r="A60" s="2"/>
      <c r="B60" s="6"/>
      <c r="C60" s="9"/>
      <c r="D60" s="7"/>
      <c r="E60" s="7"/>
      <c r="F60" s="7"/>
      <c r="G60" s="7"/>
      <c r="H60" s="7"/>
      <c r="I60" s="7"/>
      <c r="J60" s="7"/>
      <c r="K60" s="7"/>
      <c r="L60" s="7"/>
    </row>
    <row r="61" spans="1:12" ht="18.75" customHeight="1" x14ac:dyDescent="0.25">
      <c r="A61" s="2"/>
      <c r="B61" s="6"/>
      <c r="C61" s="9"/>
      <c r="D61" s="7"/>
      <c r="E61" s="7"/>
      <c r="F61" s="7"/>
      <c r="G61" s="7"/>
      <c r="H61" s="7"/>
      <c r="I61" s="7"/>
      <c r="J61" s="7"/>
      <c r="K61" s="7"/>
      <c r="L61" s="7"/>
    </row>
    <row r="62" spans="1:12" ht="18.75" customHeight="1" x14ac:dyDescent="0.25">
      <c r="A62" s="2"/>
      <c r="B62" s="6"/>
      <c r="C62" s="9"/>
      <c r="D62" s="7"/>
      <c r="E62" s="7"/>
      <c r="F62" s="7"/>
      <c r="G62" s="7"/>
      <c r="H62" s="4"/>
      <c r="I62" s="4"/>
      <c r="J62" s="4"/>
      <c r="K62" s="4"/>
      <c r="L62" s="7"/>
    </row>
    <row r="63" spans="1:12" ht="18.75" customHeight="1" x14ac:dyDescent="0.25">
      <c r="A63" s="2"/>
      <c r="B63" s="6"/>
      <c r="C63" s="9"/>
      <c r="D63" s="7"/>
      <c r="E63" s="7"/>
      <c r="F63" s="7"/>
      <c r="G63" s="7"/>
      <c r="H63" s="7"/>
      <c r="I63" s="7"/>
      <c r="J63" s="7"/>
      <c r="K63" s="7"/>
      <c r="L63" s="7"/>
    </row>
    <row r="64" spans="1:12" ht="18.75" customHeight="1" x14ac:dyDescent="0.25">
      <c r="A64" s="2"/>
      <c r="B64" s="6"/>
      <c r="C64" s="9"/>
      <c r="D64" s="7"/>
      <c r="E64" s="7"/>
      <c r="F64" s="7"/>
      <c r="G64" s="7"/>
      <c r="H64" s="7"/>
      <c r="I64" s="7"/>
      <c r="J64" s="7"/>
      <c r="K64" s="7"/>
      <c r="L64" s="7"/>
    </row>
    <row r="65" spans="1:12" ht="18.75" customHeight="1" x14ac:dyDescent="0.25">
      <c r="A65" s="2"/>
      <c r="B65" s="6"/>
      <c r="C65" s="9"/>
      <c r="D65" s="7"/>
      <c r="E65" s="7"/>
      <c r="F65" s="7"/>
      <c r="G65" s="7"/>
      <c r="H65" s="7"/>
      <c r="I65" s="7"/>
      <c r="J65" s="7"/>
      <c r="K65" s="7"/>
      <c r="L65" s="7"/>
    </row>
    <row r="66" spans="1:12" ht="18.75" customHeight="1" x14ac:dyDescent="0.25">
      <c r="A66" s="2"/>
      <c r="B66" s="6"/>
      <c r="C66" s="9"/>
      <c r="D66" s="7"/>
      <c r="E66" s="7"/>
      <c r="F66" s="7"/>
      <c r="G66" s="7"/>
      <c r="H66" s="7"/>
      <c r="I66" s="7"/>
      <c r="J66" s="7"/>
      <c r="K66" s="7"/>
      <c r="L66" s="7"/>
    </row>
    <row r="67" spans="1:12" ht="18.75" customHeight="1" x14ac:dyDescent="0.25">
      <c r="A67" s="2"/>
      <c r="B67" s="6"/>
      <c r="C67" s="9"/>
      <c r="D67" s="7"/>
      <c r="E67" s="7"/>
      <c r="F67" s="7"/>
      <c r="G67" s="7"/>
      <c r="H67" s="7"/>
      <c r="I67" s="7"/>
      <c r="J67" s="7"/>
      <c r="K67" s="7"/>
      <c r="L67" s="7"/>
    </row>
    <row r="68" spans="1:12" ht="18.75" customHeight="1" x14ac:dyDescent="0.25">
      <c r="A68" s="2"/>
      <c r="B68" s="6"/>
      <c r="C68" s="9"/>
      <c r="D68" s="7"/>
      <c r="E68" s="7"/>
      <c r="F68" s="7"/>
      <c r="G68" s="7"/>
      <c r="H68" s="4"/>
      <c r="I68" s="4"/>
      <c r="J68" s="4"/>
      <c r="K68" s="4"/>
      <c r="L68" s="7"/>
    </row>
    <row r="69" spans="1:12" ht="18.75" customHeight="1" x14ac:dyDescent="0.25">
      <c r="A69" s="2"/>
      <c r="B69" s="6"/>
      <c r="C69" s="9"/>
      <c r="D69" s="7"/>
      <c r="E69" s="7"/>
      <c r="F69" s="7"/>
      <c r="G69" s="7"/>
      <c r="H69" s="7"/>
      <c r="I69" s="7"/>
      <c r="J69" s="7"/>
      <c r="K69" s="7"/>
      <c r="L69" s="7"/>
    </row>
    <row r="70" spans="1:12" ht="18.75" customHeight="1" x14ac:dyDescent="0.25">
      <c r="A70" s="2"/>
      <c r="B70" s="6"/>
      <c r="C70" s="9"/>
      <c r="D70" s="7"/>
      <c r="E70" s="7"/>
      <c r="F70" s="7"/>
      <c r="G70" s="7"/>
      <c r="H70" s="7"/>
      <c r="I70" s="7"/>
      <c r="J70" s="7"/>
      <c r="K70" s="7"/>
      <c r="L70" s="7"/>
    </row>
    <row r="71" spans="1:12" ht="18.75" customHeight="1" x14ac:dyDescent="0.25">
      <c r="A71" s="2"/>
      <c r="B71" s="6"/>
      <c r="C71" s="9"/>
      <c r="D71" s="7"/>
      <c r="E71" s="7"/>
      <c r="F71" s="7"/>
      <c r="G71" s="7"/>
      <c r="H71" s="7"/>
      <c r="I71" s="7"/>
      <c r="J71" s="7"/>
      <c r="K71" s="7"/>
      <c r="L71" s="7"/>
    </row>
    <row r="72" spans="1:12" ht="18.75" customHeight="1" x14ac:dyDescent="0.25">
      <c r="A72" s="2"/>
      <c r="B72" s="6"/>
      <c r="C72" s="9"/>
      <c r="D72" s="7"/>
      <c r="E72" s="7"/>
      <c r="F72" s="7"/>
      <c r="G72" s="7"/>
      <c r="H72" s="7"/>
      <c r="I72" s="7"/>
      <c r="J72" s="7"/>
      <c r="K72" s="7"/>
      <c r="L72" s="7"/>
    </row>
    <row r="73" spans="1:12" ht="18.75" customHeight="1" x14ac:dyDescent="0.25">
      <c r="A73" s="2"/>
      <c r="B73" s="6"/>
      <c r="C73" s="9"/>
      <c r="D73" s="7"/>
      <c r="E73" s="7"/>
      <c r="F73" s="7"/>
      <c r="G73" s="7"/>
      <c r="H73" s="7"/>
      <c r="I73" s="7"/>
      <c r="J73" s="7"/>
      <c r="K73" s="7"/>
      <c r="L73" s="7"/>
    </row>
    <row r="74" spans="1:12" ht="18.75" customHeight="1" x14ac:dyDescent="0.25">
      <c r="A74" s="2"/>
      <c r="B74" s="6"/>
      <c r="C74" s="9"/>
      <c r="D74" s="7"/>
      <c r="E74" s="7"/>
      <c r="F74" s="7"/>
      <c r="G74" s="7"/>
      <c r="H74" s="7"/>
      <c r="I74" s="7"/>
      <c r="J74" s="7"/>
      <c r="K74" s="7"/>
      <c r="L74" s="7"/>
    </row>
    <row r="75" spans="1:12" ht="18.75" customHeight="1" x14ac:dyDescent="0.25">
      <c r="A75" s="2"/>
      <c r="B75" s="6"/>
      <c r="C75" s="9"/>
      <c r="D75" s="7"/>
      <c r="E75" s="7"/>
      <c r="F75" s="7"/>
      <c r="G75" s="7"/>
      <c r="H75" s="7"/>
      <c r="I75" s="7"/>
      <c r="J75" s="7"/>
      <c r="K75" s="7"/>
      <c r="L75" s="7"/>
    </row>
    <row r="76" spans="1:12" ht="18.75" customHeight="1" x14ac:dyDescent="0.25">
      <c r="A76" s="2"/>
      <c r="B76" s="6"/>
      <c r="C76" s="9"/>
      <c r="D76" s="7"/>
      <c r="E76" s="7"/>
      <c r="F76" s="7"/>
      <c r="G76" s="7"/>
      <c r="H76" s="7"/>
      <c r="I76" s="7"/>
      <c r="J76" s="7"/>
      <c r="K76" s="7"/>
      <c r="L76" s="7"/>
    </row>
    <row r="77" spans="1:12" ht="18.75" customHeight="1" x14ac:dyDescent="0.25">
      <c r="A77" s="2"/>
      <c r="B77" s="6"/>
      <c r="C77" s="9"/>
      <c r="D77" s="7"/>
      <c r="E77" s="7"/>
      <c r="F77" s="7"/>
      <c r="G77" s="7"/>
      <c r="H77" s="7"/>
      <c r="I77" s="7"/>
      <c r="J77" s="7"/>
      <c r="K77" s="7"/>
      <c r="L77" s="7"/>
    </row>
    <row r="78" spans="1:12" ht="18.75" customHeight="1" x14ac:dyDescent="0.25">
      <c r="A78" s="2"/>
      <c r="B78" s="6"/>
      <c r="C78" s="9"/>
      <c r="D78" s="7"/>
      <c r="E78" s="7"/>
      <c r="F78" s="7"/>
      <c r="G78" s="7"/>
      <c r="H78" s="7"/>
      <c r="I78" s="7"/>
      <c r="J78" s="7"/>
      <c r="K78" s="7"/>
      <c r="L78" s="7"/>
    </row>
    <row r="79" spans="1:12" ht="18.75" customHeight="1" x14ac:dyDescent="0.25">
      <c r="A79" s="2"/>
      <c r="B79" s="6"/>
      <c r="C79" s="9"/>
      <c r="D79" s="7"/>
      <c r="E79" s="7"/>
      <c r="F79" s="7"/>
      <c r="G79" s="7"/>
      <c r="H79" s="4"/>
      <c r="I79" s="4"/>
      <c r="J79" s="4"/>
      <c r="K79" s="4"/>
      <c r="L79" s="7"/>
    </row>
    <row r="80" spans="1:12" ht="30.75" customHeight="1" x14ac:dyDescent="0.25">
      <c r="A80" s="2"/>
      <c r="B80" s="6"/>
      <c r="C80" s="9"/>
      <c r="D80" s="18"/>
      <c r="E80" s="7"/>
      <c r="F80" s="7"/>
      <c r="G80" s="7"/>
      <c r="H80" s="7"/>
      <c r="I80" s="7"/>
      <c r="J80" s="7"/>
      <c r="K80" s="7"/>
      <c r="L80" s="8"/>
    </row>
    <row r="81" spans="1:12" ht="18.75" customHeight="1" x14ac:dyDescent="0.25">
      <c r="A81" s="2"/>
      <c r="B81" s="6"/>
      <c r="C81" s="9"/>
      <c r="D81" s="7"/>
      <c r="E81" s="7"/>
      <c r="F81" s="7"/>
      <c r="G81" s="7"/>
      <c r="H81" s="7"/>
      <c r="I81" s="7"/>
      <c r="J81" s="7"/>
      <c r="K81" s="7"/>
      <c r="L81" s="8"/>
    </row>
    <row r="82" spans="1:12" ht="18.75" customHeight="1" x14ac:dyDescent="0.25">
      <c r="A82" s="2"/>
      <c r="B82" s="6"/>
      <c r="C82" s="9"/>
      <c r="D82" s="7"/>
      <c r="E82" s="7"/>
      <c r="F82" s="7"/>
      <c r="G82" s="4"/>
      <c r="H82" s="4"/>
      <c r="I82" s="4"/>
      <c r="J82" s="4"/>
      <c r="K82" s="4"/>
      <c r="L82" s="7"/>
    </row>
    <row r="83" spans="1:12" ht="18.75" customHeight="1" x14ac:dyDescent="0.25">
      <c r="A83" s="2"/>
      <c r="B83" s="6"/>
      <c r="C83" s="9"/>
      <c r="D83" s="7"/>
      <c r="E83" s="7"/>
      <c r="F83" s="7"/>
      <c r="G83" s="7"/>
      <c r="H83" s="16"/>
      <c r="I83" s="16"/>
      <c r="J83" s="16"/>
      <c r="K83" s="16"/>
      <c r="L83" s="7"/>
    </row>
    <row r="86" spans="1:12" x14ac:dyDescent="0.25">
      <c r="D86" s="50" t="s">
        <v>37</v>
      </c>
      <c r="E86" s="50"/>
      <c r="F86" s="50"/>
      <c r="G86" s="50"/>
      <c r="H86" s="50"/>
      <c r="I86" s="50"/>
      <c r="J86" s="50"/>
      <c r="K86" s="50"/>
    </row>
  </sheetData>
  <mergeCells count="13">
    <mergeCell ref="I10:J10"/>
    <mergeCell ref="A13:L13"/>
    <mergeCell ref="D86:K86"/>
    <mergeCell ref="A1:L7"/>
    <mergeCell ref="A9:A11"/>
    <mergeCell ref="B9:B11"/>
    <mergeCell ref="C9:C11"/>
    <mergeCell ref="D9:D11"/>
    <mergeCell ref="E9:E11"/>
    <mergeCell ref="F9:F11"/>
    <mergeCell ref="G9:G11"/>
    <mergeCell ref="I9:J9"/>
    <mergeCell ref="K9:L10"/>
  </mergeCells>
  <pageMargins left="0.34375" right="0.1875" top="0.125" bottom="1.0416666666666666E-2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view="pageLayout" zoomScaleNormal="100" workbookViewId="0">
      <selection sqref="A1:XFD1048576"/>
    </sheetView>
  </sheetViews>
  <sheetFormatPr defaultRowHeight="15" x14ac:dyDescent="0.25"/>
  <cols>
    <col min="1" max="1" width="4.5703125" style="1" customWidth="1"/>
    <col min="2" max="2" width="20.5703125" style="1" customWidth="1"/>
    <col min="3" max="3" width="7.28515625" style="1" customWidth="1"/>
    <col min="4" max="4" width="31.7109375" style="1" customWidth="1"/>
    <col min="5" max="5" width="8.28515625" style="1" customWidth="1"/>
    <col min="6" max="11" width="9.140625" style="1"/>
    <col min="12" max="12" width="11.42578125" style="19" customWidth="1"/>
    <col min="13" max="16384" width="9.140625" style="1"/>
  </cols>
  <sheetData>
    <row r="1" spans="1:12" ht="15" customHeight="1" x14ac:dyDescent="0.25">
      <c r="A1" s="53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72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6.5" customHeight="1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2" ht="22.5" customHeight="1" x14ac:dyDescent="0.25">
      <c r="A9" s="52" t="s">
        <v>0</v>
      </c>
      <c r="B9" s="52" t="s">
        <v>1</v>
      </c>
      <c r="C9" s="52" t="s">
        <v>2</v>
      </c>
      <c r="D9" s="52" t="s">
        <v>3</v>
      </c>
      <c r="E9" s="52" t="s">
        <v>4</v>
      </c>
      <c r="F9" s="52" t="s">
        <v>5</v>
      </c>
      <c r="G9" s="54" t="s">
        <v>6</v>
      </c>
      <c r="H9" s="13" t="s">
        <v>7</v>
      </c>
      <c r="I9" s="55" t="s">
        <v>9</v>
      </c>
      <c r="J9" s="56"/>
      <c r="K9" s="59" t="s">
        <v>11</v>
      </c>
      <c r="L9" s="52"/>
    </row>
    <row r="10" spans="1:12" x14ac:dyDescent="0.25">
      <c r="A10" s="52"/>
      <c r="B10" s="52"/>
      <c r="C10" s="52"/>
      <c r="D10" s="52"/>
      <c r="E10" s="52"/>
      <c r="F10" s="52"/>
      <c r="G10" s="54"/>
      <c r="H10" s="11" t="s">
        <v>8</v>
      </c>
      <c r="I10" s="57" t="s">
        <v>10</v>
      </c>
      <c r="J10" s="58"/>
      <c r="K10" s="59"/>
      <c r="L10" s="52"/>
    </row>
    <row r="11" spans="1:12" ht="63.75" x14ac:dyDescent="0.25">
      <c r="A11" s="52"/>
      <c r="B11" s="52"/>
      <c r="C11" s="52"/>
      <c r="D11" s="52"/>
      <c r="E11" s="52"/>
      <c r="F11" s="52"/>
      <c r="G11" s="52"/>
      <c r="H11" s="12"/>
      <c r="I11" s="11" t="s">
        <v>12</v>
      </c>
      <c r="J11" s="11" t="s">
        <v>13</v>
      </c>
      <c r="K11" s="20" t="s">
        <v>14</v>
      </c>
      <c r="L11" s="20" t="s">
        <v>15</v>
      </c>
    </row>
    <row r="12" spans="1:12" ht="15.75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</row>
    <row r="13" spans="1:12" ht="18.75" customHeight="1" x14ac:dyDescent="0.25">
      <c r="A13" s="51" t="s">
        <v>38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2" ht="33" customHeight="1" x14ac:dyDescent="0.25">
      <c r="A14" s="5">
        <v>1</v>
      </c>
      <c r="B14" s="21" t="s">
        <v>17</v>
      </c>
      <c r="C14" s="9">
        <v>4</v>
      </c>
      <c r="D14" s="9" t="s">
        <v>44</v>
      </c>
      <c r="E14" s="21" t="s">
        <v>39</v>
      </c>
      <c r="F14" s="21">
        <v>18</v>
      </c>
      <c r="G14" s="21">
        <v>27</v>
      </c>
      <c r="H14" s="22">
        <v>2.2999999999999998</v>
      </c>
      <c r="I14" s="21">
        <v>833</v>
      </c>
      <c r="J14" s="21">
        <v>758</v>
      </c>
      <c r="K14" s="21">
        <v>2.2999999999999998</v>
      </c>
      <c r="L14" s="7"/>
    </row>
    <row r="15" spans="1:12" ht="33" customHeight="1" x14ac:dyDescent="0.25">
      <c r="A15" s="5">
        <v>2</v>
      </c>
      <c r="B15" s="21" t="s">
        <v>17</v>
      </c>
      <c r="C15" s="9">
        <v>4</v>
      </c>
      <c r="D15" s="9" t="s">
        <v>44</v>
      </c>
      <c r="E15" s="21" t="s">
        <v>39</v>
      </c>
      <c r="F15" s="21">
        <v>27</v>
      </c>
      <c r="G15" s="21">
        <v>5</v>
      </c>
      <c r="H15" s="22">
        <v>2</v>
      </c>
      <c r="I15" s="21">
        <v>762</v>
      </c>
      <c r="J15" s="21">
        <v>700</v>
      </c>
      <c r="K15" s="22">
        <v>2</v>
      </c>
      <c r="L15" s="7"/>
    </row>
    <row r="16" spans="1:12" ht="33" customHeight="1" x14ac:dyDescent="0.25">
      <c r="A16" s="5">
        <v>3</v>
      </c>
      <c r="B16" s="21" t="s">
        <v>40</v>
      </c>
      <c r="C16" s="9">
        <v>4</v>
      </c>
      <c r="D16" s="9" t="s">
        <v>41</v>
      </c>
      <c r="E16" s="21" t="s">
        <v>39</v>
      </c>
      <c r="F16" s="21">
        <v>23</v>
      </c>
      <c r="G16" s="21">
        <v>12</v>
      </c>
      <c r="H16" s="22">
        <v>2.1</v>
      </c>
      <c r="I16" s="21">
        <v>822</v>
      </c>
      <c r="J16" s="21">
        <v>732</v>
      </c>
      <c r="K16" s="21">
        <v>2.1</v>
      </c>
      <c r="L16" s="7"/>
    </row>
    <row r="17" spans="1:12" ht="33" customHeight="1" x14ac:dyDescent="0.25">
      <c r="A17" s="5">
        <v>4</v>
      </c>
      <c r="B17" s="21" t="s">
        <v>40</v>
      </c>
      <c r="C17" s="9">
        <v>4</v>
      </c>
      <c r="D17" s="9" t="s">
        <v>41</v>
      </c>
      <c r="E17" s="21" t="s">
        <v>39</v>
      </c>
      <c r="F17" s="21">
        <v>39</v>
      </c>
      <c r="G17" s="21">
        <v>21.1</v>
      </c>
      <c r="H17" s="22">
        <v>2.2999999999999998</v>
      </c>
      <c r="I17" s="21">
        <v>747</v>
      </c>
      <c r="J17" s="21">
        <v>673</v>
      </c>
      <c r="K17" s="22">
        <f>H17</f>
        <v>2.2999999999999998</v>
      </c>
      <c r="L17" s="7"/>
    </row>
    <row r="18" spans="1:12" ht="33" customHeight="1" x14ac:dyDescent="0.25">
      <c r="A18" s="5">
        <v>5</v>
      </c>
      <c r="B18" s="21" t="s">
        <v>40</v>
      </c>
      <c r="C18" s="9">
        <v>4</v>
      </c>
      <c r="D18" s="9" t="s">
        <v>41</v>
      </c>
      <c r="E18" s="21" t="s">
        <v>39</v>
      </c>
      <c r="F18" s="21">
        <v>32</v>
      </c>
      <c r="G18" s="21">
        <v>17.100000000000001</v>
      </c>
      <c r="H18" s="22">
        <v>2.2999999999999998</v>
      </c>
      <c r="I18" s="21">
        <v>784</v>
      </c>
      <c r="J18" s="21">
        <v>706</v>
      </c>
      <c r="K18" s="22">
        <f>H18</f>
        <v>2.2999999999999998</v>
      </c>
      <c r="L18" s="7"/>
    </row>
    <row r="19" spans="1:12" ht="33" customHeight="1" x14ac:dyDescent="0.25">
      <c r="A19" s="5">
        <v>6</v>
      </c>
      <c r="B19" s="21" t="s">
        <v>25</v>
      </c>
      <c r="C19" s="9">
        <v>4</v>
      </c>
      <c r="D19" s="9" t="s">
        <v>41</v>
      </c>
      <c r="E19" s="21" t="s">
        <v>52</v>
      </c>
      <c r="F19" s="21">
        <v>47</v>
      </c>
      <c r="G19" s="21">
        <v>28.1</v>
      </c>
      <c r="H19" s="22">
        <v>0.8</v>
      </c>
      <c r="I19" s="21">
        <v>171</v>
      </c>
      <c r="J19" s="21">
        <v>163</v>
      </c>
      <c r="K19" s="22">
        <v>0.8</v>
      </c>
      <c r="L19" s="7"/>
    </row>
    <row r="20" spans="1:12" ht="33" customHeight="1" x14ac:dyDescent="0.25">
      <c r="A20" s="5">
        <v>7</v>
      </c>
      <c r="B20" s="21" t="s">
        <v>25</v>
      </c>
      <c r="C20" s="9">
        <v>4</v>
      </c>
      <c r="D20" s="9" t="s">
        <v>41</v>
      </c>
      <c r="E20" s="21" t="s">
        <v>39</v>
      </c>
      <c r="F20" s="21">
        <v>43</v>
      </c>
      <c r="G20" s="21">
        <v>2.1</v>
      </c>
      <c r="H20" s="22">
        <v>2.2000000000000002</v>
      </c>
      <c r="I20" s="21">
        <v>879</v>
      </c>
      <c r="J20" s="21">
        <v>793</v>
      </c>
      <c r="K20" s="22">
        <v>2.2000000000000002</v>
      </c>
      <c r="L20" s="7"/>
    </row>
    <row r="21" spans="1:12" ht="33" customHeight="1" x14ac:dyDescent="0.25">
      <c r="A21" s="5">
        <v>8</v>
      </c>
      <c r="B21" s="21" t="s">
        <v>25</v>
      </c>
      <c r="C21" s="9">
        <v>4</v>
      </c>
      <c r="D21" s="9" t="s">
        <v>41</v>
      </c>
      <c r="E21" s="21" t="s">
        <v>39</v>
      </c>
      <c r="F21" s="21">
        <v>54</v>
      </c>
      <c r="G21" s="21">
        <v>6</v>
      </c>
      <c r="H21" s="22">
        <v>1.2</v>
      </c>
      <c r="I21" s="21">
        <v>557</v>
      </c>
      <c r="J21" s="21">
        <v>502</v>
      </c>
      <c r="K21" s="22">
        <v>1.2</v>
      </c>
      <c r="L21" s="7"/>
    </row>
    <row r="22" spans="1:12" ht="33" customHeight="1" x14ac:dyDescent="0.25">
      <c r="A22" s="5">
        <v>9</v>
      </c>
      <c r="B22" s="21" t="s">
        <v>25</v>
      </c>
      <c r="C22" s="9">
        <v>4</v>
      </c>
      <c r="D22" s="9" t="s">
        <v>41</v>
      </c>
      <c r="E22" s="21" t="s">
        <v>39</v>
      </c>
      <c r="F22" s="21">
        <v>60</v>
      </c>
      <c r="G22" s="21">
        <v>26</v>
      </c>
      <c r="H22" s="22">
        <v>2.1</v>
      </c>
      <c r="I22" s="21">
        <v>955</v>
      </c>
      <c r="J22" s="21">
        <v>867</v>
      </c>
      <c r="K22" s="21">
        <v>2.1</v>
      </c>
      <c r="L22" s="7"/>
    </row>
    <row r="23" spans="1:12" ht="33" customHeight="1" x14ac:dyDescent="0.25">
      <c r="A23" s="5">
        <v>10</v>
      </c>
      <c r="B23" s="21" t="s">
        <v>25</v>
      </c>
      <c r="C23" s="9">
        <v>4</v>
      </c>
      <c r="D23" s="9" t="s">
        <v>41</v>
      </c>
      <c r="E23" s="21" t="s">
        <v>39</v>
      </c>
      <c r="F23" s="21">
        <v>75</v>
      </c>
      <c r="G23" s="21">
        <v>12</v>
      </c>
      <c r="H23" s="22">
        <v>1.6</v>
      </c>
      <c r="I23" s="21">
        <v>632</v>
      </c>
      <c r="J23" s="21">
        <v>572</v>
      </c>
      <c r="K23" s="21">
        <v>1.6</v>
      </c>
      <c r="L23" s="7"/>
    </row>
    <row r="24" spans="1:12" ht="36" customHeight="1" x14ac:dyDescent="0.25">
      <c r="A24" s="5"/>
      <c r="B24" s="6" t="s">
        <v>33</v>
      </c>
      <c r="C24" s="7"/>
      <c r="D24" s="9"/>
      <c r="E24" s="7"/>
      <c r="F24" s="7"/>
      <c r="G24" s="7"/>
      <c r="H24" s="23">
        <f>SUM(H14:H23)</f>
        <v>18.900000000000002</v>
      </c>
      <c r="I24" s="23">
        <f>SUM(I14:I23)</f>
        <v>7142</v>
      </c>
      <c r="J24" s="23">
        <f>SUM(J14:J23)</f>
        <v>6466</v>
      </c>
      <c r="K24" s="23">
        <f>SUM(K14:K23)</f>
        <v>18.900000000000002</v>
      </c>
      <c r="L24" s="9"/>
    </row>
    <row r="25" spans="1:12" ht="18.75" customHeight="1" x14ac:dyDescent="0.25">
      <c r="A25" s="60" t="s">
        <v>46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2"/>
    </row>
    <row r="26" spans="1:12" ht="18.75" customHeight="1" x14ac:dyDescent="0.25">
      <c r="A26" s="7">
        <v>11</v>
      </c>
      <c r="B26" s="7" t="s">
        <v>47</v>
      </c>
      <c r="C26" s="7">
        <v>2</v>
      </c>
      <c r="D26" s="7" t="s">
        <v>48</v>
      </c>
      <c r="E26" s="7" t="s">
        <v>30</v>
      </c>
      <c r="F26" s="7">
        <v>41</v>
      </c>
      <c r="G26" s="7">
        <v>9</v>
      </c>
      <c r="H26" s="7">
        <v>0.2</v>
      </c>
      <c r="I26" s="7">
        <v>2</v>
      </c>
      <c r="J26" s="7"/>
      <c r="K26" s="7">
        <f>H26</f>
        <v>0.2</v>
      </c>
      <c r="L26" s="7"/>
    </row>
    <row r="27" spans="1:12" ht="18.75" customHeight="1" x14ac:dyDescent="0.25">
      <c r="A27" s="7">
        <v>12</v>
      </c>
      <c r="B27" s="7" t="s">
        <v>47</v>
      </c>
      <c r="C27" s="7">
        <v>2</v>
      </c>
      <c r="D27" s="7" t="s">
        <v>48</v>
      </c>
      <c r="E27" s="7" t="s">
        <v>30</v>
      </c>
      <c r="F27" s="7">
        <v>42</v>
      </c>
      <c r="G27" s="7">
        <v>17</v>
      </c>
      <c r="H27" s="7">
        <v>1.8</v>
      </c>
      <c r="I27" s="7">
        <v>18</v>
      </c>
      <c r="J27" s="7"/>
      <c r="K27" s="7">
        <f t="shared" ref="K27:K47" si="0">H27</f>
        <v>1.8</v>
      </c>
      <c r="L27" s="7"/>
    </row>
    <row r="28" spans="1:12" ht="18.75" customHeight="1" x14ac:dyDescent="0.25">
      <c r="A28" s="7">
        <v>13</v>
      </c>
      <c r="B28" s="7" t="s">
        <v>47</v>
      </c>
      <c r="C28" s="7">
        <v>2</v>
      </c>
      <c r="D28" s="7" t="s">
        <v>48</v>
      </c>
      <c r="E28" s="7" t="s">
        <v>30</v>
      </c>
      <c r="F28" s="7">
        <v>43</v>
      </c>
      <c r="G28" s="7">
        <v>50</v>
      </c>
      <c r="H28" s="7">
        <v>1.2</v>
      </c>
      <c r="I28" s="7">
        <v>12</v>
      </c>
      <c r="J28" s="7"/>
      <c r="K28" s="7">
        <f t="shared" si="0"/>
        <v>1.2</v>
      </c>
      <c r="L28" s="7"/>
    </row>
    <row r="29" spans="1:12" ht="18.75" customHeight="1" x14ac:dyDescent="0.25">
      <c r="A29" s="7">
        <v>14</v>
      </c>
      <c r="B29" s="7" t="s">
        <v>47</v>
      </c>
      <c r="C29" s="7">
        <v>2</v>
      </c>
      <c r="D29" s="27" t="s">
        <v>50</v>
      </c>
      <c r="E29" s="7" t="s">
        <v>19</v>
      </c>
      <c r="F29" s="7">
        <v>20</v>
      </c>
      <c r="G29" s="7">
        <v>10</v>
      </c>
      <c r="H29" s="7">
        <v>16</v>
      </c>
      <c r="I29" s="7">
        <v>267</v>
      </c>
      <c r="J29" s="7">
        <v>233</v>
      </c>
      <c r="K29" s="7">
        <f t="shared" si="0"/>
        <v>16</v>
      </c>
      <c r="L29" s="7" t="s">
        <v>51</v>
      </c>
    </row>
    <row r="30" spans="1:12" ht="18.75" customHeight="1" x14ac:dyDescent="0.25">
      <c r="A30" s="7">
        <v>15</v>
      </c>
      <c r="B30" s="7" t="s">
        <v>47</v>
      </c>
      <c r="C30" s="7">
        <v>2</v>
      </c>
      <c r="D30" s="27" t="s">
        <v>50</v>
      </c>
      <c r="E30" s="7" t="s">
        <v>19</v>
      </c>
      <c r="F30" s="7">
        <v>21</v>
      </c>
      <c r="G30" s="7">
        <v>10</v>
      </c>
      <c r="H30" s="7">
        <v>16</v>
      </c>
      <c r="I30" s="7">
        <v>265</v>
      </c>
      <c r="J30" s="7">
        <v>232</v>
      </c>
      <c r="K30" s="7">
        <f t="shared" si="0"/>
        <v>16</v>
      </c>
      <c r="L30" s="7" t="s">
        <v>51</v>
      </c>
    </row>
    <row r="31" spans="1:12" ht="18.75" customHeight="1" x14ac:dyDescent="0.25">
      <c r="A31" s="7">
        <v>16</v>
      </c>
      <c r="B31" s="7" t="s">
        <v>40</v>
      </c>
      <c r="C31" s="7">
        <v>4</v>
      </c>
      <c r="D31" s="27" t="s">
        <v>50</v>
      </c>
      <c r="E31" s="7" t="s">
        <v>19</v>
      </c>
      <c r="F31" s="7">
        <v>88</v>
      </c>
      <c r="G31" s="7">
        <v>21</v>
      </c>
      <c r="H31" s="7">
        <v>5.7</v>
      </c>
      <c r="I31" s="7">
        <v>150</v>
      </c>
      <c r="J31" s="7">
        <v>130</v>
      </c>
      <c r="K31" s="7">
        <f t="shared" si="0"/>
        <v>5.7</v>
      </c>
      <c r="L31" s="7" t="s">
        <v>51</v>
      </c>
    </row>
    <row r="32" spans="1:12" ht="18.75" customHeight="1" x14ac:dyDescent="0.25">
      <c r="A32" s="7">
        <v>17</v>
      </c>
      <c r="B32" s="7" t="s">
        <v>40</v>
      </c>
      <c r="C32" s="7">
        <v>4</v>
      </c>
      <c r="D32" s="27" t="s">
        <v>50</v>
      </c>
      <c r="E32" s="7" t="s">
        <v>19</v>
      </c>
      <c r="F32" s="7">
        <v>88</v>
      </c>
      <c r="G32" s="7">
        <v>22</v>
      </c>
      <c r="H32" s="7">
        <v>4.5</v>
      </c>
      <c r="I32" s="7">
        <v>94</v>
      </c>
      <c r="J32" s="7">
        <v>81</v>
      </c>
      <c r="K32" s="7">
        <f t="shared" si="0"/>
        <v>4.5</v>
      </c>
      <c r="L32" s="7" t="s">
        <v>51</v>
      </c>
    </row>
    <row r="33" spans="1:12" ht="18.75" customHeight="1" x14ac:dyDescent="0.25">
      <c r="A33" s="7">
        <v>18</v>
      </c>
      <c r="B33" s="7" t="s">
        <v>40</v>
      </c>
      <c r="C33" s="7">
        <v>4</v>
      </c>
      <c r="D33" s="27" t="s">
        <v>50</v>
      </c>
      <c r="E33" s="7" t="s">
        <v>19</v>
      </c>
      <c r="F33" s="7">
        <v>89</v>
      </c>
      <c r="G33" s="7">
        <v>7</v>
      </c>
      <c r="H33" s="7">
        <v>14.5</v>
      </c>
      <c r="I33" s="7">
        <v>311</v>
      </c>
      <c r="J33" s="7">
        <v>270</v>
      </c>
      <c r="K33" s="7">
        <f t="shared" si="0"/>
        <v>14.5</v>
      </c>
      <c r="L33" s="7" t="s">
        <v>51</v>
      </c>
    </row>
    <row r="34" spans="1:12" ht="18.75" customHeight="1" x14ac:dyDescent="0.25">
      <c r="A34" s="7">
        <v>19</v>
      </c>
      <c r="B34" s="7" t="s">
        <v>17</v>
      </c>
      <c r="C34" s="7">
        <v>4</v>
      </c>
      <c r="D34" s="27" t="s">
        <v>50</v>
      </c>
      <c r="E34" s="7" t="s">
        <v>19</v>
      </c>
      <c r="F34" s="7">
        <v>11</v>
      </c>
      <c r="G34" s="7">
        <v>28</v>
      </c>
      <c r="H34" s="26">
        <v>1</v>
      </c>
      <c r="I34" s="7">
        <v>28</v>
      </c>
      <c r="J34" s="7">
        <v>25</v>
      </c>
      <c r="K34" s="26">
        <f t="shared" si="0"/>
        <v>1</v>
      </c>
      <c r="L34" s="7" t="s">
        <v>51</v>
      </c>
    </row>
    <row r="35" spans="1:12" ht="18.75" customHeight="1" x14ac:dyDescent="0.25">
      <c r="A35" s="7">
        <v>20</v>
      </c>
      <c r="B35" s="7" t="s">
        <v>17</v>
      </c>
      <c r="C35" s="7">
        <v>4</v>
      </c>
      <c r="D35" s="27" t="s">
        <v>50</v>
      </c>
      <c r="E35" s="7" t="s">
        <v>19</v>
      </c>
      <c r="F35" s="7">
        <v>14</v>
      </c>
      <c r="G35" s="7">
        <v>7</v>
      </c>
      <c r="H35" s="7">
        <v>1.2</v>
      </c>
      <c r="I35" s="7">
        <v>18</v>
      </c>
      <c r="J35" s="7">
        <v>16</v>
      </c>
      <c r="K35" s="7">
        <f t="shared" si="0"/>
        <v>1.2</v>
      </c>
      <c r="L35" s="7" t="s">
        <v>51</v>
      </c>
    </row>
    <row r="36" spans="1:12" ht="18.75" customHeight="1" x14ac:dyDescent="0.25">
      <c r="A36" s="7">
        <v>21</v>
      </c>
      <c r="B36" s="7" t="s">
        <v>17</v>
      </c>
      <c r="C36" s="7">
        <v>4</v>
      </c>
      <c r="D36" s="27" t="s">
        <v>50</v>
      </c>
      <c r="E36" s="7" t="s">
        <v>19</v>
      </c>
      <c r="F36" s="7">
        <v>20</v>
      </c>
      <c r="G36" s="7">
        <v>24</v>
      </c>
      <c r="H36" s="7">
        <v>0.5</v>
      </c>
      <c r="I36" s="7">
        <v>17</v>
      </c>
      <c r="J36" s="7">
        <v>15</v>
      </c>
      <c r="K36" s="7">
        <f t="shared" si="0"/>
        <v>0.5</v>
      </c>
      <c r="L36" s="7" t="s">
        <v>51</v>
      </c>
    </row>
    <row r="37" spans="1:12" ht="18.75" customHeight="1" x14ac:dyDescent="0.25">
      <c r="A37" s="7">
        <v>22</v>
      </c>
      <c r="B37" s="7" t="s">
        <v>17</v>
      </c>
      <c r="C37" s="7">
        <v>4</v>
      </c>
      <c r="D37" s="27" t="s">
        <v>50</v>
      </c>
      <c r="E37" s="7" t="s">
        <v>19</v>
      </c>
      <c r="F37" s="7">
        <v>20</v>
      </c>
      <c r="G37" s="7">
        <v>9</v>
      </c>
      <c r="H37" s="7">
        <v>1.7</v>
      </c>
      <c r="I37" s="7">
        <v>23</v>
      </c>
      <c r="J37" s="7">
        <v>20</v>
      </c>
      <c r="K37" s="7">
        <f t="shared" si="0"/>
        <v>1.7</v>
      </c>
      <c r="L37" s="7" t="s">
        <v>51</v>
      </c>
    </row>
    <row r="38" spans="1:12" ht="18.75" customHeight="1" x14ac:dyDescent="0.25">
      <c r="A38" s="7">
        <v>23</v>
      </c>
      <c r="B38" s="7" t="s">
        <v>17</v>
      </c>
      <c r="C38" s="7">
        <v>4</v>
      </c>
      <c r="D38" s="27" t="s">
        <v>50</v>
      </c>
      <c r="E38" s="7" t="s">
        <v>19</v>
      </c>
      <c r="F38" s="7">
        <v>63</v>
      </c>
      <c r="G38" s="7">
        <v>5</v>
      </c>
      <c r="H38" s="26">
        <v>1</v>
      </c>
      <c r="I38" s="7">
        <v>36</v>
      </c>
      <c r="J38" s="7">
        <v>31</v>
      </c>
      <c r="K38" s="26">
        <f t="shared" si="0"/>
        <v>1</v>
      </c>
      <c r="L38" s="7" t="s">
        <v>51</v>
      </c>
    </row>
    <row r="39" spans="1:12" ht="18.75" customHeight="1" x14ac:dyDescent="0.25">
      <c r="A39" s="7">
        <v>24</v>
      </c>
      <c r="B39" s="7" t="s">
        <v>17</v>
      </c>
      <c r="C39" s="7">
        <v>4</v>
      </c>
      <c r="D39" s="27" t="s">
        <v>50</v>
      </c>
      <c r="E39" s="7" t="s">
        <v>19</v>
      </c>
      <c r="F39" s="7">
        <v>65</v>
      </c>
      <c r="G39" s="7">
        <v>27</v>
      </c>
      <c r="H39" s="7">
        <v>1.4</v>
      </c>
      <c r="I39" s="7">
        <v>33</v>
      </c>
      <c r="J39" s="7">
        <v>31</v>
      </c>
      <c r="K39" s="7">
        <f t="shared" si="0"/>
        <v>1.4</v>
      </c>
      <c r="L39" s="7" t="s">
        <v>51</v>
      </c>
    </row>
    <row r="40" spans="1:12" ht="18.75" customHeight="1" x14ac:dyDescent="0.25">
      <c r="A40" s="7">
        <v>25</v>
      </c>
      <c r="B40" s="7" t="s">
        <v>17</v>
      </c>
      <c r="C40" s="7">
        <v>4</v>
      </c>
      <c r="D40" s="27" t="s">
        <v>50</v>
      </c>
      <c r="E40" s="7" t="s">
        <v>19</v>
      </c>
      <c r="F40" s="7">
        <v>65</v>
      </c>
      <c r="G40" s="7">
        <v>29</v>
      </c>
      <c r="H40" s="7">
        <v>1.3</v>
      </c>
      <c r="I40" s="7">
        <v>13</v>
      </c>
      <c r="J40" s="7">
        <v>11</v>
      </c>
      <c r="K40" s="7">
        <f t="shared" si="0"/>
        <v>1.3</v>
      </c>
      <c r="L40" s="7" t="s">
        <v>51</v>
      </c>
    </row>
    <row r="41" spans="1:12" ht="18.75" customHeight="1" x14ac:dyDescent="0.25">
      <c r="A41" s="7">
        <v>26</v>
      </c>
      <c r="B41" s="7" t="s">
        <v>17</v>
      </c>
      <c r="C41" s="7">
        <v>4</v>
      </c>
      <c r="D41" s="27" t="s">
        <v>50</v>
      </c>
      <c r="E41" s="7" t="s">
        <v>19</v>
      </c>
      <c r="F41" s="7">
        <v>65</v>
      </c>
      <c r="G41" s="7">
        <v>30</v>
      </c>
      <c r="H41" s="26">
        <v>3.8</v>
      </c>
      <c r="I41" s="28">
        <v>70</v>
      </c>
      <c r="J41" s="28">
        <v>61</v>
      </c>
      <c r="K41" s="7">
        <f t="shared" si="0"/>
        <v>3.8</v>
      </c>
      <c r="L41" s="7" t="s">
        <v>51</v>
      </c>
    </row>
    <row r="42" spans="1:12" ht="18.75" customHeight="1" x14ac:dyDescent="0.25">
      <c r="A42" s="7">
        <v>27</v>
      </c>
      <c r="B42" s="7" t="s">
        <v>20</v>
      </c>
      <c r="C42" s="7">
        <v>2</v>
      </c>
      <c r="D42" s="27" t="s">
        <v>50</v>
      </c>
      <c r="E42" s="7" t="s">
        <v>19</v>
      </c>
      <c r="F42" s="7">
        <v>48</v>
      </c>
      <c r="G42" s="7">
        <v>14</v>
      </c>
      <c r="H42" s="26">
        <v>2.7</v>
      </c>
      <c r="I42" s="28">
        <v>76</v>
      </c>
      <c r="J42" s="28">
        <v>69</v>
      </c>
      <c r="K42" s="7">
        <f t="shared" si="0"/>
        <v>2.7</v>
      </c>
      <c r="L42" s="7" t="s">
        <v>51</v>
      </c>
    </row>
    <row r="43" spans="1:12" ht="18.75" customHeight="1" x14ac:dyDescent="0.25">
      <c r="A43" s="7">
        <v>28</v>
      </c>
      <c r="B43" s="7" t="s">
        <v>20</v>
      </c>
      <c r="C43" s="7">
        <v>2</v>
      </c>
      <c r="D43" s="27" t="s">
        <v>50</v>
      </c>
      <c r="E43" s="7" t="s">
        <v>19</v>
      </c>
      <c r="F43" s="7">
        <v>52</v>
      </c>
      <c r="G43" s="7">
        <v>2</v>
      </c>
      <c r="H43" s="26">
        <v>3.8</v>
      </c>
      <c r="I43" s="28">
        <v>92</v>
      </c>
      <c r="J43" s="28">
        <v>82</v>
      </c>
      <c r="K43" s="7">
        <f t="shared" si="0"/>
        <v>3.8</v>
      </c>
      <c r="L43" s="7" t="s">
        <v>51</v>
      </c>
    </row>
    <row r="44" spans="1:12" ht="18.75" customHeight="1" x14ac:dyDescent="0.25">
      <c r="A44" s="7">
        <v>29</v>
      </c>
      <c r="B44" s="7" t="s">
        <v>20</v>
      </c>
      <c r="C44" s="7">
        <v>2</v>
      </c>
      <c r="D44" s="27" t="s">
        <v>50</v>
      </c>
      <c r="E44" s="7" t="s">
        <v>19</v>
      </c>
      <c r="F44" s="7">
        <v>52</v>
      </c>
      <c r="G44" s="7">
        <v>1</v>
      </c>
      <c r="H44" s="26">
        <v>2.4</v>
      </c>
      <c r="I44" s="28">
        <v>90</v>
      </c>
      <c r="J44" s="28">
        <v>81</v>
      </c>
      <c r="K44" s="7">
        <f t="shared" si="0"/>
        <v>2.4</v>
      </c>
      <c r="L44" s="7" t="s">
        <v>51</v>
      </c>
    </row>
    <row r="45" spans="1:12" ht="18.75" customHeight="1" x14ac:dyDescent="0.25">
      <c r="A45" s="7">
        <v>30</v>
      </c>
      <c r="B45" s="7" t="s">
        <v>25</v>
      </c>
      <c r="C45" s="7">
        <v>4</v>
      </c>
      <c r="D45" s="27" t="s">
        <v>50</v>
      </c>
      <c r="E45" s="7" t="s">
        <v>19</v>
      </c>
      <c r="F45" s="7">
        <v>48</v>
      </c>
      <c r="G45" s="7">
        <v>21</v>
      </c>
      <c r="H45" s="26">
        <v>8.4</v>
      </c>
      <c r="I45" s="28">
        <v>204</v>
      </c>
      <c r="J45" s="28">
        <v>178</v>
      </c>
      <c r="K45" s="7">
        <f t="shared" si="0"/>
        <v>8.4</v>
      </c>
      <c r="L45" s="7" t="s">
        <v>51</v>
      </c>
    </row>
    <row r="46" spans="1:12" ht="18.75" customHeight="1" x14ac:dyDescent="0.25">
      <c r="A46" s="7">
        <v>31</v>
      </c>
      <c r="B46" s="7" t="s">
        <v>25</v>
      </c>
      <c r="C46" s="7">
        <v>4</v>
      </c>
      <c r="D46" s="27" t="s">
        <v>50</v>
      </c>
      <c r="E46" s="7" t="s">
        <v>19</v>
      </c>
      <c r="F46" s="7">
        <v>44</v>
      </c>
      <c r="G46" s="7">
        <v>21</v>
      </c>
      <c r="H46" s="26">
        <v>10</v>
      </c>
      <c r="I46" s="28">
        <v>401</v>
      </c>
      <c r="J46" s="28">
        <v>361</v>
      </c>
      <c r="K46" s="7">
        <f t="shared" si="0"/>
        <v>10</v>
      </c>
      <c r="L46" s="7" t="s">
        <v>51</v>
      </c>
    </row>
    <row r="47" spans="1:12" ht="18.75" customHeight="1" x14ac:dyDescent="0.25">
      <c r="A47" s="7">
        <v>32</v>
      </c>
      <c r="B47" s="7" t="s">
        <v>25</v>
      </c>
      <c r="C47" s="7">
        <v>4</v>
      </c>
      <c r="D47" s="27" t="s">
        <v>50</v>
      </c>
      <c r="E47" s="7" t="s">
        <v>19</v>
      </c>
      <c r="F47" s="7">
        <v>68</v>
      </c>
      <c r="G47" s="7">
        <v>13</v>
      </c>
      <c r="H47" s="26">
        <v>13</v>
      </c>
      <c r="I47" s="28">
        <v>290</v>
      </c>
      <c r="J47" s="28">
        <v>250</v>
      </c>
      <c r="K47" s="7">
        <f t="shared" si="0"/>
        <v>13</v>
      </c>
      <c r="L47" s="7" t="s">
        <v>51</v>
      </c>
    </row>
    <row r="48" spans="1:12" ht="18.75" customHeight="1" x14ac:dyDescent="0.25">
      <c r="A48" s="5"/>
      <c r="B48" s="6" t="s">
        <v>33</v>
      </c>
      <c r="C48" s="7"/>
      <c r="D48" s="9"/>
      <c r="E48" s="7"/>
      <c r="F48" s="7"/>
      <c r="G48" s="7"/>
      <c r="H48" s="4">
        <f t="shared" ref="H48:J48" si="1">SUM(H26:H47)</f>
        <v>112.10000000000002</v>
      </c>
      <c r="I48" s="4">
        <f t="shared" si="1"/>
        <v>2510</v>
      </c>
      <c r="J48" s="4">
        <f t="shared" si="1"/>
        <v>2177</v>
      </c>
      <c r="K48" s="4">
        <f>SUM(K26:K47)</f>
        <v>112.10000000000002</v>
      </c>
      <c r="L48" s="9"/>
    </row>
    <row r="49" spans="1:12" ht="18.75" customHeight="1" x14ac:dyDescent="0.25">
      <c r="A49" s="60" t="s">
        <v>42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2"/>
    </row>
    <row r="50" spans="1:12" ht="18.75" customHeight="1" x14ac:dyDescent="0.25">
      <c r="A50" s="5">
        <v>33</v>
      </c>
      <c r="B50" s="2" t="s">
        <v>17</v>
      </c>
      <c r="C50" s="24">
        <v>4</v>
      </c>
      <c r="D50" s="25" t="s">
        <v>43</v>
      </c>
      <c r="E50" s="7" t="s">
        <v>19</v>
      </c>
      <c r="F50" s="7">
        <v>13</v>
      </c>
      <c r="G50" s="7">
        <v>19</v>
      </c>
      <c r="H50" s="26">
        <v>2.1</v>
      </c>
      <c r="I50" s="7">
        <v>78</v>
      </c>
      <c r="J50" s="7">
        <v>68</v>
      </c>
      <c r="K50" s="7">
        <v>2.1</v>
      </c>
      <c r="L50" s="26" t="s">
        <v>49</v>
      </c>
    </row>
    <row r="51" spans="1:12" ht="18.75" customHeight="1" x14ac:dyDescent="0.25">
      <c r="A51" s="5">
        <v>34</v>
      </c>
      <c r="B51" s="2" t="s">
        <v>17</v>
      </c>
      <c r="C51" s="24">
        <v>4</v>
      </c>
      <c r="D51" s="25" t="s">
        <v>43</v>
      </c>
      <c r="E51" s="7" t="s">
        <v>19</v>
      </c>
      <c r="F51" s="7">
        <v>16</v>
      </c>
      <c r="G51" s="7">
        <v>36</v>
      </c>
      <c r="H51" s="26">
        <v>1.1000000000000001</v>
      </c>
      <c r="I51" s="7">
        <v>27</v>
      </c>
      <c r="J51" s="7">
        <v>24</v>
      </c>
      <c r="K51" s="26">
        <f>H51</f>
        <v>1.1000000000000001</v>
      </c>
      <c r="L51" s="26" t="s">
        <v>49</v>
      </c>
    </row>
    <row r="52" spans="1:12" ht="18.75" customHeight="1" x14ac:dyDescent="0.25">
      <c r="A52" s="2"/>
      <c r="B52" s="6" t="s">
        <v>33</v>
      </c>
      <c r="C52" s="9"/>
      <c r="D52" s="7"/>
      <c r="E52" s="7"/>
      <c r="F52" s="7"/>
      <c r="G52" s="7"/>
      <c r="H52" s="23">
        <f>SUM(H50:H51)</f>
        <v>3.2</v>
      </c>
      <c r="I52" s="23">
        <f t="shared" ref="I52:K52" si="2">SUM(I50:I51)</f>
        <v>105</v>
      </c>
      <c r="J52" s="23">
        <f t="shared" si="2"/>
        <v>92</v>
      </c>
      <c r="K52" s="23">
        <f t="shared" si="2"/>
        <v>3.2</v>
      </c>
      <c r="L52" s="23"/>
    </row>
    <row r="53" spans="1:12" ht="18.75" customHeight="1" x14ac:dyDescent="0.25">
      <c r="A53" s="2"/>
      <c r="B53" s="6" t="s">
        <v>34</v>
      </c>
      <c r="C53" s="9"/>
      <c r="D53" s="7"/>
      <c r="E53" s="7"/>
      <c r="F53" s="7"/>
      <c r="G53" s="7"/>
      <c r="H53" s="23">
        <f>H52+H48+H24</f>
        <v>134.20000000000002</v>
      </c>
      <c r="I53" s="23">
        <f t="shared" ref="I53:K53" si="3">I52+I48+I24</f>
        <v>9757</v>
      </c>
      <c r="J53" s="23">
        <f t="shared" si="3"/>
        <v>8735</v>
      </c>
      <c r="K53" s="23">
        <f t="shared" si="3"/>
        <v>134.20000000000002</v>
      </c>
      <c r="L53" s="23"/>
    </row>
    <row r="55" spans="1:12" x14ac:dyDescent="0.25">
      <c r="D55" s="50" t="s">
        <v>37</v>
      </c>
      <c r="E55" s="50"/>
      <c r="F55" s="50"/>
      <c r="G55" s="50"/>
      <c r="H55" s="50"/>
      <c r="I55" s="50"/>
      <c r="J55" s="50"/>
      <c r="K55" s="50"/>
    </row>
  </sheetData>
  <mergeCells count="15">
    <mergeCell ref="I10:J10"/>
    <mergeCell ref="A13:L13"/>
    <mergeCell ref="D55:K55"/>
    <mergeCell ref="A49:L49"/>
    <mergeCell ref="A1:L7"/>
    <mergeCell ref="A9:A11"/>
    <mergeCell ref="B9:B11"/>
    <mergeCell ref="C9:C11"/>
    <mergeCell ref="D9:D11"/>
    <mergeCell ref="E9:E11"/>
    <mergeCell ref="F9:F11"/>
    <mergeCell ref="G9:G11"/>
    <mergeCell ref="I9:J9"/>
    <mergeCell ref="K9:L10"/>
    <mergeCell ref="A25:L25"/>
  </mergeCells>
  <pageMargins left="0.3125" right="0.33333333333333331" top="0.34375" bottom="0.35416666666666669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view="pageLayout" zoomScaleNormal="100" workbookViewId="0">
      <selection activeCell="J11" sqref="J11"/>
    </sheetView>
  </sheetViews>
  <sheetFormatPr defaultRowHeight="15" x14ac:dyDescent="0.25"/>
  <cols>
    <col min="1" max="1" width="4.5703125" style="1" customWidth="1"/>
    <col min="2" max="2" width="20.5703125" style="1" customWidth="1"/>
    <col min="3" max="3" width="7.28515625" style="1" customWidth="1"/>
    <col min="4" max="4" width="31.7109375" style="1" customWidth="1"/>
    <col min="5" max="5" width="8.28515625" style="1" customWidth="1"/>
    <col min="6" max="11" width="9.140625" style="1"/>
    <col min="12" max="12" width="11.42578125" style="30" customWidth="1"/>
    <col min="13" max="16384" width="9.140625" style="1"/>
  </cols>
  <sheetData>
    <row r="1" spans="1:12" ht="15" customHeight="1" x14ac:dyDescent="0.25">
      <c r="A1" s="53" t="s">
        <v>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72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6.5" customHeight="1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2" ht="22.5" customHeight="1" x14ac:dyDescent="0.25">
      <c r="A9" s="52" t="s">
        <v>0</v>
      </c>
      <c r="B9" s="52" t="s">
        <v>1</v>
      </c>
      <c r="C9" s="52" t="s">
        <v>2</v>
      </c>
      <c r="D9" s="52" t="s">
        <v>3</v>
      </c>
      <c r="E9" s="52" t="s">
        <v>4</v>
      </c>
      <c r="F9" s="52" t="s">
        <v>5</v>
      </c>
      <c r="G9" s="54" t="s">
        <v>6</v>
      </c>
      <c r="H9" s="13" t="s">
        <v>7</v>
      </c>
      <c r="I9" s="55" t="s">
        <v>9</v>
      </c>
      <c r="J9" s="56"/>
      <c r="K9" s="59" t="s">
        <v>11</v>
      </c>
      <c r="L9" s="52"/>
    </row>
    <row r="10" spans="1:12" x14ac:dyDescent="0.25">
      <c r="A10" s="52"/>
      <c r="B10" s="52"/>
      <c r="C10" s="52"/>
      <c r="D10" s="52"/>
      <c r="E10" s="52"/>
      <c r="F10" s="52"/>
      <c r="G10" s="54"/>
      <c r="H10" s="11" t="s">
        <v>8</v>
      </c>
      <c r="I10" s="57" t="s">
        <v>10</v>
      </c>
      <c r="J10" s="58"/>
      <c r="K10" s="59"/>
      <c r="L10" s="52"/>
    </row>
    <row r="11" spans="1:12" ht="63.75" x14ac:dyDescent="0.25">
      <c r="A11" s="52"/>
      <c r="B11" s="52"/>
      <c r="C11" s="52"/>
      <c r="D11" s="52"/>
      <c r="E11" s="52"/>
      <c r="F11" s="52"/>
      <c r="G11" s="52"/>
      <c r="H11" s="12"/>
      <c r="I11" s="11" t="s">
        <v>12</v>
      </c>
      <c r="J11" s="11" t="s">
        <v>13</v>
      </c>
      <c r="K11" s="29" t="s">
        <v>14</v>
      </c>
      <c r="L11" s="29" t="s">
        <v>15</v>
      </c>
    </row>
    <row r="12" spans="1:12" ht="15.75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</row>
    <row r="13" spans="1:12" ht="18.75" customHeight="1" x14ac:dyDescent="0.25">
      <c r="A13" s="51" t="s">
        <v>38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2" ht="33" customHeight="1" x14ac:dyDescent="0.25">
      <c r="A14" s="7">
        <v>1</v>
      </c>
      <c r="B14" s="21" t="s">
        <v>47</v>
      </c>
      <c r="C14" s="9">
        <v>4</v>
      </c>
      <c r="D14" s="9" t="s">
        <v>44</v>
      </c>
      <c r="E14" s="21" t="s">
        <v>39</v>
      </c>
      <c r="F14" s="21">
        <v>67</v>
      </c>
      <c r="G14" s="21">
        <v>5</v>
      </c>
      <c r="H14" s="22">
        <v>0.4</v>
      </c>
      <c r="I14" s="21">
        <v>124</v>
      </c>
      <c r="J14" s="21">
        <v>111</v>
      </c>
      <c r="K14" s="22">
        <f>H14</f>
        <v>0.4</v>
      </c>
      <c r="L14" s="7"/>
    </row>
    <row r="15" spans="1:12" ht="33" customHeight="1" x14ac:dyDescent="0.25">
      <c r="A15" s="7">
        <v>2</v>
      </c>
      <c r="B15" s="21" t="s">
        <v>20</v>
      </c>
      <c r="C15" s="9">
        <v>3</v>
      </c>
      <c r="D15" s="9" t="s">
        <v>53</v>
      </c>
      <c r="E15" s="21" t="s">
        <v>39</v>
      </c>
      <c r="F15" s="21">
        <v>82</v>
      </c>
      <c r="G15" s="21">
        <v>15</v>
      </c>
      <c r="H15" s="22">
        <v>0.4</v>
      </c>
      <c r="I15" s="21">
        <v>227</v>
      </c>
      <c r="J15" s="21">
        <v>208</v>
      </c>
      <c r="K15" s="22">
        <f t="shared" ref="K15:K23" si="0">H15</f>
        <v>0.4</v>
      </c>
      <c r="L15" s="7"/>
    </row>
    <row r="16" spans="1:12" ht="33" customHeight="1" x14ac:dyDescent="0.25">
      <c r="A16" s="7">
        <v>3</v>
      </c>
      <c r="B16" s="21" t="s">
        <v>20</v>
      </c>
      <c r="C16" s="9">
        <v>3</v>
      </c>
      <c r="D16" s="9" t="s">
        <v>53</v>
      </c>
      <c r="E16" s="21" t="s">
        <v>39</v>
      </c>
      <c r="F16" s="21">
        <v>84</v>
      </c>
      <c r="G16" s="21">
        <v>8</v>
      </c>
      <c r="H16" s="22">
        <v>0.5</v>
      </c>
      <c r="I16" s="21">
        <v>211</v>
      </c>
      <c r="J16" s="21">
        <v>194</v>
      </c>
      <c r="K16" s="22">
        <f t="shared" si="0"/>
        <v>0.5</v>
      </c>
      <c r="L16" s="7"/>
    </row>
    <row r="17" spans="1:12" ht="33" hidden="1" customHeight="1" x14ac:dyDescent="0.25">
      <c r="A17" s="5"/>
      <c r="B17" s="21"/>
      <c r="C17" s="9"/>
      <c r="D17" s="9"/>
      <c r="E17" s="21"/>
      <c r="F17" s="21"/>
      <c r="G17" s="21"/>
      <c r="H17" s="22"/>
      <c r="I17" s="21"/>
      <c r="J17" s="21"/>
      <c r="K17" s="22">
        <f t="shared" si="0"/>
        <v>0</v>
      </c>
      <c r="L17" s="7"/>
    </row>
    <row r="18" spans="1:12" ht="33" hidden="1" customHeight="1" x14ac:dyDescent="0.25">
      <c r="A18" s="5"/>
      <c r="B18" s="21"/>
      <c r="C18" s="9"/>
      <c r="D18" s="9"/>
      <c r="E18" s="21"/>
      <c r="F18" s="21"/>
      <c r="G18" s="21"/>
      <c r="H18" s="22"/>
      <c r="I18" s="21"/>
      <c r="J18" s="21"/>
      <c r="K18" s="22">
        <f t="shared" si="0"/>
        <v>0</v>
      </c>
      <c r="L18" s="7"/>
    </row>
    <row r="19" spans="1:12" ht="33" hidden="1" customHeight="1" x14ac:dyDescent="0.25">
      <c r="A19" s="5"/>
      <c r="B19" s="21"/>
      <c r="C19" s="9"/>
      <c r="D19" s="9"/>
      <c r="E19" s="21"/>
      <c r="F19" s="21"/>
      <c r="G19" s="21"/>
      <c r="H19" s="22"/>
      <c r="I19" s="21"/>
      <c r="J19" s="21"/>
      <c r="K19" s="22">
        <f t="shared" si="0"/>
        <v>0</v>
      </c>
      <c r="L19" s="7"/>
    </row>
    <row r="20" spans="1:12" ht="33" hidden="1" customHeight="1" x14ac:dyDescent="0.25">
      <c r="A20" s="5"/>
      <c r="B20" s="21"/>
      <c r="C20" s="9"/>
      <c r="D20" s="9"/>
      <c r="E20" s="21"/>
      <c r="F20" s="21"/>
      <c r="G20" s="21"/>
      <c r="H20" s="22"/>
      <c r="I20" s="21"/>
      <c r="J20" s="21"/>
      <c r="K20" s="22">
        <f t="shared" si="0"/>
        <v>0</v>
      </c>
      <c r="L20" s="7"/>
    </row>
    <row r="21" spans="1:12" ht="33" hidden="1" customHeight="1" x14ac:dyDescent="0.25">
      <c r="A21" s="5"/>
      <c r="B21" s="21"/>
      <c r="C21" s="9"/>
      <c r="D21" s="9"/>
      <c r="E21" s="21"/>
      <c r="F21" s="21"/>
      <c r="G21" s="21"/>
      <c r="H21" s="22"/>
      <c r="I21" s="21"/>
      <c r="J21" s="21"/>
      <c r="K21" s="22">
        <f t="shared" si="0"/>
        <v>0</v>
      </c>
      <c r="L21" s="7"/>
    </row>
    <row r="22" spans="1:12" ht="33" hidden="1" customHeight="1" x14ac:dyDescent="0.25">
      <c r="A22" s="5"/>
      <c r="B22" s="21"/>
      <c r="C22" s="9"/>
      <c r="D22" s="9"/>
      <c r="E22" s="21"/>
      <c r="F22" s="21"/>
      <c r="G22" s="21"/>
      <c r="H22" s="22"/>
      <c r="I22" s="21"/>
      <c r="J22" s="21"/>
      <c r="K22" s="22">
        <f t="shared" si="0"/>
        <v>0</v>
      </c>
      <c r="L22" s="7"/>
    </row>
    <row r="23" spans="1:12" ht="33" hidden="1" customHeight="1" x14ac:dyDescent="0.25">
      <c r="A23" s="5"/>
      <c r="B23" s="21"/>
      <c r="C23" s="9"/>
      <c r="D23" s="9"/>
      <c r="E23" s="21"/>
      <c r="F23" s="21"/>
      <c r="G23" s="21"/>
      <c r="H23" s="22"/>
      <c r="I23" s="21"/>
      <c r="J23" s="21"/>
      <c r="K23" s="22">
        <f t="shared" si="0"/>
        <v>0</v>
      </c>
      <c r="L23" s="7"/>
    </row>
    <row r="24" spans="1:12" ht="36" customHeight="1" x14ac:dyDescent="0.25">
      <c r="A24" s="5"/>
      <c r="B24" s="6" t="s">
        <v>33</v>
      </c>
      <c r="C24" s="7"/>
      <c r="D24" s="9"/>
      <c r="E24" s="7"/>
      <c r="F24" s="7"/>
      <c r="G24" s="7"/>
      <c r="H24" s="23">
        <f>SUM(H14:H23)</f>
        <v>1.3</v>
      </c>
      <c r="I24" s="23">
        <f>SUM(I14:I23)</f>
        <v>562</v>
      </c>
      <c r="J24" s="23">
        <f>SUM(J14:J23)</f>
        <v>513</v>
      </c>
      <c r="K24" s="23">
        <f>SUM(K14:K23)</f>
        <v>1.3</v>
      </c>
      <c r="L24" s="9"/>
    </row>
    <row r="25" spans="1:12" ht="18.75" customHeight="1" x14ac:dyDescent="0.25">
      <c r="A25" s="60" t="s">
        <v>46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2"/>
    </row>
    <row r="26" spans="1:12" ht="18.75" customHeight="1" x14ac:dyDescent="0.25">
      <c r="A26" s="7">
        <v>4</v>
      </c>
      <c r="B26" s="7" t="s">
        <v>40</v>
      </c>
      <c r="C26" s="7">
        <v>4</v>
      </c>
      <c r="D26" s="7" t="s">
        <v>48</v>
      </c>
      <c r="E26" s="7" t="s">
        <v>30</v>
      </c>
      <c r="F26" s="7">
        <v>6</v>
      </c>
      <c r="G26" s="7">
        <v>10</v>
      </c>
      <c r="H26" s="7">
        <v>1.1000000000000001</v>
      </c>
      <c r="I26" s="7">
        <v>9</v>
      </c>
      <c r="J26" s="7"/>
      <c r="K26" s="7">
        <f>H26</f>
        <v>1.1000000000000001</v>
      </c>
      <c r="L26" s="7"/>
    </row>
    <row r="27" spans="1:12" ht="18.75" customHeight="1" x14ac:dyDescent="0.25">
      <c r="A27" s="7">
        <v>5</v>
      </c>
      <c r="B27" s="7" t="s">
        <v>40</v>
      </c>
      <c r="C27" s="7">
        <v>4</v>
      </c>
      <c r="D27" s="7" t="s">
        <v>48</v>
      </c>
      <c r="E27" s="7" t="s">
        <v>19</v>
      </c>
      <c r="F27" s="7">
        <v>16</v>
      </c>
      <c r="G27" s="7">
        <v>7</v>
      </c>
      <c r="H27" s="7">
        <v>0.7</v>
      </c>
      <c r="I27" s="7">
        <v>6</v>
      </c>
      <c r="J27" s="7"/>
      <c r="K27" s="7">
        <f t="shared" ref="K27:K39" si="1">H27</f>
        <v>0.7</v>
      </c>
      <c r="L27" s="7"/>
    </row>
    <row r="28" spans="1:12" ht="18.75" customHeight="1" x14ac:dyDescent="0.25">
      <c r="A28" s="7">
        <v>6</v>
      </c>
      <c r="B28" s="7" t="s">
        <v>40</v>
      </c>
      <c r="C28" s="7">
        <v>4</v>
      </c>
      <c r="D28" s="7" t="s">
        <v>48</v>
      </c>
      <c r="E28" s="7" t="s">
        <v>19</v>
      </c>
      <c r="F28" s="7">
        <v>91</v>
      </c>
      <c r="G28" s="7">
        <v>10</v>
      </c>
      <c r="H28" s="7">
        <v>1.2</v>
      </c>
      <c r="I28" s="7">
        <v>10</v>
      </c>
      <c r="J28" s="7"/>
      <c r="K28" s="7">
        <f t="shared" si="1"/>
        <v>1.2</v>
      </c>
      <c r="L28" s="7"/>
    </row>
    <row r="29" spans="1:12" ht="18.75" customHeight="1" x14ac:dyDescent="0.25">
      <c r="A29" s="7">
        <v>7</v>
      </c>
      <c r="B29" s="7" t="s">
        <v>40</v>
      </c>
      <c r="C29" s="7">
        <v>4</v>
      </c>
      <c r="D29" s="27" t="s">
        <v>50</v>
      </c>
      <c r="E29" s="7" t="s">
        <v>19</v>
      </c>
      <c r="F29" s="7">
        <v>5</v>
      </c>
      <c r="G29" s="7">
        <v>6</v>
      </c>
      <c r="H29" s="7">
        <v>8.6</v>
      </c>
      <c r="I29" s="7">
        <v>194</v>
      </c>
      <c r="J29" s="7">
        <v>144</v>
      </c>
      <c r="K29" s="7">
        <f t="shared" si="1"/>
        <v>8.6</v>
      </c>
      <c r="L29" s="7" t="s">
        <v>51</v>
      </c>
    </row>
    <row r="30" spans="1:12" ht="18.75" customHeight="1" x14ac:dyDescent="0.25">
      <c r="A30" s="7">
        <v>8</v>
      </c>
      <c r="B30" s="7" t="s">
        <v>40</v>
      </c>
      <c r="C30" s="7">
        <v>4</v>
      </c>
      <c r="D30" s="27" t="s">
        <v>50</v>
      </c>
      <c r="E30" s="7" t="s">
        <v>19</v>
      </c>
      <c r="F30" s="7">
        <v>12</v>
      </c>
      <c r="G30" s="7">
        <v>28</v>
      </c>
      <c r="H30" s="7">
        <v>5.6</v>
      </c>
      <c r="I30" s="7">
        <v>150</v>
      </c>
      <c r="J30" s="7">
        <v>134</v>
      </c>
      <c r="K30" s="7">
        <f t="shared" si="1"/>
        <v>5.6</v>
      </c>
      <c r="L30" s="7" t="s">
        <v>51</v>
      </c>
    </row>
    <row r="31" spans="1:12" ht="18.75" customHeight="1" x14ac:dyDescent="0.25">
      <c r="A31" s="7">
        <v>9</v>
      </c>
      <c r="B31" s="7" t="s">
        <v>40</v>
      </c>
      <c r="C31" s="7">
        <v>4</v>
      </c>
      <c r="D31" s="27" t="s">
        <v>50</v>
      </c>
      <c r="E31" s="7" t="s">
        <v>19</v>
      </c>
      <c r="F31" s="7">
        <v>89</v>
      </c>
      <c r="G31" s="7">
        <v>39</v>
      </c>
      <c r="H31" s="7">
        <v>2.5</v>
      </c>
      <c r="I31" s="7">
        <v>58</v>
      </c>
      <c r="J31" s="7">
        <v>56</v>
      </c>
      <c r="K31" s="7">
        <f t="shared" si="1"/>
        <v>2.5</v>
      </c>
      <c r="L31" s="7" t="s">
        <v>51</v>
      </c>
    </row>
    <row r="32" spans="1:12" ht="18.75" customHeight="1" x14ac:dyDescent="0.25">
      <c r="A32" s="7">
        <v>10</v>
      </c>
      <c r="B32" s="7" t="s">
        <v>40</v>
      </c>
      <c r="C32" s="7">
        <v>4</v>
      </c>
      <c r="D32" s="27" t="s">
        <v>50</v>
      </c>
      <c r="E32" s="7" t="s">
        <v>19</v>
      </c>
      <c r="F32" s="7">
        <v>92</v>
      </c>
      <c r="G32" s="7">
        <v>6</v>
      </c>
      <c r="H32" s="7">
        <v>2.7</v>
      </c>
      <c r="I32" s="7">
        <v>111</v>
      </c>
      <c r="J32" s="7">
        <v>95</v>
      </c>
      <c r="K32" s="7">
        <f t="shared" si="1"/>
        <v>2.7</v>
      </c>
      <c r="L32" s="7" t="s">
        <v>51</v>
      </c>
    </row>
    <row r="33" spans="1:12" ht="18.75" customHeight="1" x14ac:dyDescent="0.25">
      <c r="A33" s="7">
        <v>11</v>
      </c>
      <c r="B33" s="7" t="s">
        <v>40</v>
      </c>
      <c r="C33" s="7">
        <v>4</v>
      </c>
      <c r="D33" s="27" t="s">
        <v>50</v>
      </c>
      <c r="E33" s="7" t="s">
        <v>19</v>
      </c>
      <c r="F33" s="7">
        <v>92</v>
      </c>
      <c r="G33" s="7">
        <v>90</v>
      </c>
      <c r="H33" s="26">
        <v>3</v>
      </c>
      <c r="I33" s="7">
        <v>90</v>
      </c>
      <c r="J33" s="7">
        <v>81</v>
      </c>
      <c r="K33" s="26">
        <f t="shared" si="1"/>
        <v>3</v>
      </c>
      <c r="L33" s="7" t="s">
        <v>51</v>
      </c>
    </row>
    <row r="34" spans="1:12" ht="18.75" customHeight="1" x14ac:dyDescent="0.25">
      <c r="A34" s="7">
        <v>12</v>
      </c>
      <c r="B34" s="7" t="s">
        <v>40</v>
      </c>
      <c r="C34" s="7">
        <v>4</v>
      </c>
      <c r="D34" s="27" t="s">
        <v>50</v>
      </c>
      <c r="E34" s="7" t="s">
        <v>19</v>
      </c>
      <c r="F34" s="7">
        <v>93</v>
      </c>
      <c r="G34" s="7">
        <v>2</v>
      </c>
      <c r="H34" s="26">
        <v>1.8</v>
      </c>
      <c r="I34" s="7">
        <v>130</v>
      </c>
      <c r="J34" s="7">
        <v>109</v>
      </c>
      <c r="K34" s="7">
        <f t="shared" si="1"/>
        <v>1.8</v>
      </c>
      <c r="L34" s="7" t="s">
        <v>51</v>
      </c>
    </row>
    <row r="35" spans="1:12" ht="18.75" hidden="1" customHeight="1" x14ac:dyDescent="0.25">
      <c r="A35" s="7">
        <v>20</v>
      </c>
      <c r="B35" s="7"/>
      <c r="C35" s="7">
        <v>4</v>
      </c>
      <c r="D35" s="27" t="s">
        <v>50</v>
      </c>
      <c r="E35" s="7" t="s">
        <v>19</v>
      </c>
      <c r="F35" s="7"/>
      <c r="G35" s="7"/>
      <c r="H35" s="7"/>
      <c r="I35" s="7"/>
      <c r="J35" s="7"/>
      <c r="K35" s="7">
        <f t="shared" si="1"/>
        <v>0</v>
      </c>
      <c r="L35" s="7" t="s">
        <v>51</v>
      </c>
    </row>
    <row r="36" spans="1:12" ht="18.75" hidden="1" customHeight="1" x14ac:dyDescent="0.25">
      <c r="A36" s="7">
        <v>21</v>
      </c>
      <c r="B36" s="7"/>
      <c r="C36" s="7">
        <v>4</v>
      </c>
      <c r="D36" s="27" t="s">
        <v>50</v>
      </c>
      <c r="E36" s="7" t="s">
        <v>19</v>
      </c>
      <c r="F36" s="7"/>
      <c r="G36" s="7"/>
      <c r="H36" s="7"/>
      <c r="I36" s="7"/>
      <c r="J36" s="7"/>
      <c r="K36" s="7">
        <f t="shared" si="1"/>
        <v>0</v>
      </c>
      <c r="L36" s="7" t="s">
        <v>51</v>
      </c>
    </row>
    <row r="37" spans="1:12" ht="18.75" hidden="1" customHeight="1" x14ac:dyDescent="0.25">
      <c r="A37" s="7">
        <v>22</v>
      </c>
      <c r="B37" s="7"/>
      <c r="C37" s="7">
        <v>4</v>
      </c>
      <c r="D37" s="27" t="s">
        <v>50</v>
      </c>
      <c r="E37" s="7" t="s">
        <v>19</v>
      </c>
      <c r="F37" s="7"/>
      <c r="G37" s="7"/>
      <c r="H37" s="7"/>
      <c r="I37" s="7"/>
      <c r="J37" s="7"/>
      <c r="K37" s="7">
        <f t="shared" si="1"/>
        <v>0</v>
      </c>
      <c r="L37" s="7" t="s">
        <v>51</v>
      </c>
    </row>
    <row r="38" spans="1:12" ht="18.75" hidden="1" customHeight="1" x14ac:dyDescent="0.25">
      <c r="A38" s="7">
        <v>23</v>
      </c>
      <c r="B38" s="7"/>
      <c r="C38" s="7">
        <v>4</v>
      </c>
      <c r="D38" s="27" t="s">
        <v>50</v>
      </c>
      <c r="E38" s="7" t="s">
        <v>19</v>
      </c>
      <c r="F38" s="7"/>
      <c r="G38" s="7"/>
      <c r="H38" s="26"/>
      <c r="I38" s="7"/>
      <c r="J38" s="7"/>
      <c r="K38" s="7">
        <f t="shared" si="1"/>
        <v>0</v>
      </c>
      <c r="L38" s="7" t="s">
        <v>51</v>
      </c>
    </row>
    <row r="39" spans="1:12" ht="18.75" hidden="1" customHeight="1" x14ac:dyDescent="0.25">
      <c r="A39" s="7">
        <v>24</v>
      </c>
      <c r="B39" s="7"/>
      <c r="C39" s="7">
        <v>4</v>
      </c>
      <c r="D39" s="27" t="s">
        <v>50</v>
      </c>
      <c r="E39" s="7" t="s">
        <v>19</v>
      </c>
      <c r="F39" s="7"/>
      <c r="G39" s="7"/>
      <c r="H39" s="7"/>
      <c r="I39" s="7"/>
      <c r="J39" s="7"/>
      <c r="K39" s="7">
        <f t="shared" si="1"/>
        <v>0</v>
      </c>
      <c r="L39" s="7" t="s">
        <v>51</v>
      </c>
    </row>
    <row r="40" spans="1:12" ht="18.75" hidden="1" customHeight="1" x14ac:dyDescent="0.25">
      <c r="A40" s="7">
        <v>25</v>
      </c>
      <c r="B40" s="7"/>
      <c r="C40" s="7">
        <v>4</v>
      </c>
      <c r="D40" s="27" t="s">
        <v>50</v>
      </c>
      <c r="E40" s="7" t="s">
        <v>19</v>
      </c>
      <c r="F40" s="7"/>
      <c r="G40" s="7"/>
      <c r="H40" s="7"/>
      <c r="I40" s="7"/>
      <c r="J40" s="7"/>
      <c r="K40" s="7"/>
      <c r="L40" s="7" t="s">
        <v>51</v>
      </c>
    </row>
    <row r="41" spans="1:12" ht="18.75" hidden="1" customHeight="1" x14ac:dyDescent="0.25">
      <c r="A41" s="7">
        <v>26</v>
      </c>
      <c r="B41" s="7"/>
      <c r="C41" s="7">
        <v>4</v>
      </c>
      <c r="D41" s="27" t="s">
        <v>50</v>
      </c>
      <c r="E41" s="7" t="s">
        <v>19</v>
      </c>
      <c r="F41" s="7"/>
      <c r="G41" s="7"/>
      <c r="H41" s="26"/>
      <c r="I41" s="28"/>
      <c r="J41" s="28"/>
      <c r="K41" s="7"/>
      <c r="L41" s="7" t="s">
        <v>51</v>
      </c>
    </row>
    <row r="42" spans="1:12" ht="18.75" hidden="1" customHeight="1" x14ac:dyDescent="0.25">
      <c r="A42" s="7">
        <v>27</v>
      </c>
      <c r="B42" s="7"/>
      <c r="C42" s="7">
        <v>2</v>
      </c>
      <c r="D42" s="27" t="s">
        <v>50</v>
      </c>
      <c r="E42" s="7" t="s">
        <v>19</v>
      </c>
      <c r="F42" s="7"/>
      <c r="G42" s="7"/>
      <c r="H42" s="26"/>
      <c r="I42" s="28"/>
      <c r="J42" s="28"/>
      <c r="K42" s="7"/>
      <c r="L42" s="7" t="s">
        <v>51</v>
      </c>
    </row>
    <row r="43" spans="1:12" ht="18.75" hidden="1" customHeight="1" x14ac:dyDescent="0.25">
      <c r="A43" s="7">
        <v>28</v>
      </c>
      <c r="B43" s="7"/>
      <c r="C43" s="7">
        <v>2</v>
      </c>
      <c r="D43" s="27" t="s">
        <v>50</v>
      </c>
      <c r="E43" s="7" t="s">
        <v>19</v>
      </c>
      <c r="F43" s="7"/>
      <c r="G43" s="7"/>
      <c r="H43" s="26"/>
      <c r="I43" s="28"/>
      <c r="J43" s="28"/>
      <c r="K43" s="7"/>
      <c r="L43" s="7" t="s">
        <v>51</v>
      </c>
    </row>
    <row r="44" spans="1:12" ht="18.75" hidden="1" customHeight="1" x14ac:dyDescent="0.25">
      <c r="A44" s="7">
        <v>29</v>
      </c>
      <c r="B44" s="7"/>
      <c r="C44" s="7">
        <v>2</v>
      </c>
      <c r="D44" s="27" t="s">
        <v>50</v>
      </c>
      <c r="E44" s="7" t="s">
        <v>19</v>
      </c>
      <c r="F44" s="7"/>
      <c r="G44" s="7"/>
      <c r="H44" s="26"/>
      <c r="I44" s="28"/>
      <c r="J44" s="28"/>
      <c r="K44" s="7"/>
      <c r="L44" s="7" t="s">
        <v>51</v>
      </c>
    </row>
    <row r="45" spans="1:12" ht="18.75" hidden="1" customHeight="1" x14ac:dyDescent="0.25">
      <c r="A45" s="7">
        <v>30</v>
      </c>
      <c r="B45" s="7"/>
      <c r="C45" s="7">
        <v>4</v>
      </c>
      <c r="D45" s="27" t="s">
        <v>50</v>
      </c>
      <c r="E45" s="7" t="s">
        <v>19</v>
      </c>
      <c r="F45" s="7"/>
      <c r="G45" s="7"/>
      <c r="H45" s="26"/>
      <c r="I45" s="28"/>
      <c r="J45" s="28"/>
      <c r="K45" s="7"/>
      <c r="L45" s="7" t="s">
        <v>51</v>
      </c>
    </row>
    <row r="46" spans="1:12" ht="18.75" hidden="1" customHeight="1" x14ac:dyDescent="0.25">
      <c r="A46" s="7">
        <v>31</v>
      </c>
      <c r="B46" s="7"/>
      <c r="C46" s="7">
        <v>4</v>
      </c>
      <c r="D46" s="27" t="s">
        <v>50</v>
      </c>
      <c r="E46" s="7" t="s">
        <v>19</v>
      </c>
      <c r="F46" s="7"/>
      <c r="G46" s="7"/>
      <c r="H46" s="26"/>
      <c r="I46" s="28"/>
      <c r="J46" s="28"/>
      <c r="K46" s="7"/>
      <c r="L46" s="7" t="s">
        <v>51</v>
      </c>
    </row>
    <row r="47" spans="1:12" ht="18.75" hidden="1" customHeight="1" x14ac:dyDescent="0.25">
      <c r="A47" s="7">
        <v>32</v>
      </c>
      <c r="B47" s="7"/>
      <c r="C47" s="7">
        <v>4</v>
      </c>
      <c r="D47" s="27" t="s">
        <v>50</v>
      </c>
      <c r="E47" s="7" t="s">
        <v>19</v>
      </c>
      <c r="F47" s="7"/>
      <c r="G47" s="7"/>
      <c r="H47" s="26"/>
      <c r="I47" s="28"/>
      <c r="J47" s="28"/>
      <c r="K47" s="7"/>
      <c r="L47" s="7" t="s">
        <v>51</v>
      </c>
    </row>
    <row r="48" spans="1:12" ht="18.75" customHeight="1" x14ac:dyDescent="0.25">
      <c r="A48" s="5"/>
      <c r="B48" s="6" t="s">
        <v>33</v>
      </c>
      <c r="C48" s="7"/>
      <c r="D48" s="9"/>
      <c r="E48" s="7"/>
      <c r="F48" s="7"/>
      <c r="G48" s="7"/>
      <c r="H48" s="4">
        <f t="shared" ref="H48:J48" si="2">SUM(H26:H47)</f>
        <v>27.2</v>
      </c>
      <c r="I48" s="4">
        <f t="shared" si="2"/>
        <v>758</v>
      </c>
      <c r="J48" s="4">
        <f t="shared" si="2"/>
        <v>619</v>
      </c>
      <c r="K48" s="4">
        <f>SUM(K26:K47)</f>
        <v>27.2</v>
      </c>
      <c r="L48" s="9"/>
    </row>
    <row r="49" spans="1:12" ht="18.75" hidden="1" customHeight="1" x14ac:dyDescent="0.25">
      <c r="A49" s="60" t="s">
        <v>42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2"/>
    </row>
    <row r="50" spans="1:12" ht="18.75" hidden="1" customHeight="1" x14ac:dyDescent="0.25">
      <c r="A50" s="5"/>
      <c r="B50" s="2"/>
      <c r="C50" s="24"/>
      <c r="D50" s="25"/>
      <c r="E50" s="7"/>
      <c r="F50" s="7"/>
      <c r="G50" s="7"/>
      <c r="H50" s="26"/>
      <c r="I50" s="7"/>
      <c r="J50" s="7"/>
      <c r="K50" s="7"/>
      <c r="L50" s="26"/>
    </row>
    <row r="51" spans="1:12" ht="18.75" hidden="1" customHeight="1" x14ac:dyDescent="0.25">
      <c r="A51" s="5"/>
      <c r="B51" s="2"/>
      <c r="C51" s="24"/>
      <c r="D51" s="25"/>
      <c r="E51" s="7"/>
      <c r="F51" s="7"/>
      <c r="G51" s="7"/>
      <c r="H51" s="26"/>
      <c r="I51" s="7"/>
      <c r="J51" s="7"/>
      <c r="K51" s="26"/>
      <c r="L51" s="26"/>
    </row>
    <row r="52" spans="1:12" ht="18.75" hidden="1" customHeight="1" x14ac:dyDescent="0.25">
      <c r="A52" s="2"/>
      <c r="B52" s="6" t="s">
        <v>33</v>
      </c>
      <c r="C52" s="9"/>
      <c r="D52" s="7"/>
      <c r="E52" s="7"/>
      <c r="F52" s="7"/>
      <c r="G52" s="7"/>
      <c r="H52" s="23">
        <f>SUM(H50:H51)</f>
        <v>0</v>
      </c>
      <c r="I52" s="23">
        <f t="shared" ref="I52:K52" si="3">SUM(I50:I51)</f>
        <v>0</v>
      </c>
      <c r="J52" s="23">
        <f t="shared" si="3"/>
        <v>0</v>
      </c>
      <c r="K52" s="23">
        <f t="shared" si="3"/>
        <v>0</v>
      </c>
      <c r="L52" s="23"/>
    </row>
    <row r="53" spans="1:12" ht="18.75" customHeight="1" x14ac:dyDescent="0.25">
      <c r="A53" s="2"/>
      <c r="B53" s="6" t="s">
        <v>34</v>
      </c>
      <c r="C53" s="9"/>
      <c r="D53" s="7"/>
      <c r="E53" s="7"/>
      <c r="F53" s="7"/>
      <c r="G53" s="7"/>
      <c r="H53" s="23">
        <f>H52+H48+H24</f>
        <v>28.5</v>
      </c>
      <c r="I53" s="31">
        <f t="shared" ref="I53:K53" si="4">I52+I48+I24</f>
        <v>1320</v>
      </c>
      <c r="J53" s="31">
        <f t="shared" si="4"/>
        <v>1132</v>
      </c>
      <c r="K53" s="23">
        <f t="shared" si="4"/>
        <v>28.5</v>
      </c>
      <c r="L53" s="23"/>
    </row>
    <row r="55" spans="1:12" x14ac:dyDescent="0.25">
      <c r="D55" s="50" t="s">
        <v>37</v>
      </c>
      <c r="E55" s="50"/>
      <c r="F55" s="50"/>
      <c r="G55" s="50"/>
      <c r="H55" s="50"/>
      <c r="I55" s="50"/>
      <c r="J55" s="50"/>
      <c r="K55" s="50"/>
    </row>
  </sheetData>
  <mergeCells count="15">
    <mergeCell ref="A13:L13"/>
    <mergeCell ref="A25:L25"/>
    <mergeCell ref="A49:L49"/>
    <mergeCell ref="D55:K55"/>
    <mergeCell ref="A1:L7"/>
    <mergeCell ref="A9:A11"/>
    <mergeCell ref="B9:B11"/>
    <mergeCell ref="C9:C11"/>
    <mergeCell ref="D9:D11"/>
    <mergeCell ref="E9:E11"/>
    <mergeCell ref="F9:F11"/>
    <mergeCell ref="G9:G11"/>
    <mergeCell ref="I9:J9"/>
    <mergeCell ref="K9:L10"/>
    <mergeCell ref="I10:J10"/>
  </mergeCells>
  <pageMargins left="0.32291666666666669" right="0.17708333333333334" top="7.2916666666666671E-2" bottom="4.1666666666666664E-2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view="pageLayout" topLeftCell="A33" zoomScaleNormal="100" workbookViewId="0">
      <selection activeCell="I8" sqref="I8"/>
    </sheetView>
  </sheetViews>
  <sheetFormatPr defaultRowHeight="15" x14ac:dyDescent="0.25"/>
  <cols>
    <col min="1" max="1" width="4.42578125" customWidth="1"/>
    <col min="2" max="2" width="13.5703125" customWidth="1"/>
    <col min="3" max="3" width="5.42578125" customWidth="1"/>
    <col min="4" max="4" width="28.28515625" customWidth="1"/>
    <col min="5" max="6" width="6.85546875" customWidth="1"/>
    <col min="7" max="7" width="12.140625" customWidth="1"/>
    <col min="8" max="8" width="32.5703125" customWidth="1"/>
    <col min="9" max="9" width="26.140625" customWidth="1"/>
    <col min="10" max="10" width="20.140625" customWidth="1"/>
    <col min="11" max="11" width="8" customWidth="1"/>
    <col min="12" max="12" width="8.7109375" customWidth="1"/>
  </cols>
  <sheetData>
    <row r="1" spans="1:16" ht="28.5" customHeight="1" x14ac:dyDescent="0.25">
      <c r="A1" s="65" t="s">
        <v>55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34"/>
      <c r="N1" s="34"/>
      <c r="O1" s="34"/>
      <c r="P1" s="34"/>
    </row>
    <row r="2" spans="1:16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34"/>
      <c r="N2" s="34"/>
      <c r="O2" s="34"/>
      <c r="P2" s="34"/>
    </row>
    <row r="3" spans="1:16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34"/>
      <c r="N3" s="34"/>
      <c r="O3" s="34"/>
      <c r="P3" s="34"/>
    </row>
    <row r="4" spans="1:16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34"/>
      <c r="N4" s="34"/>
      <c r="O4" s="34"/>
      <c r="P4" s="34"/>
    </row>
    <row r="5" spans="1:16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34"/>
      <c r="N5" s="34"/>
      <c r="O5" s="34"/>
      <c r="P5" s="34"/>
    </row>
    <row r="6" spans="1:16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34"/>
      <c r="N6" s="34"/>
      <c r="O6" s="34"/>
      <c r="P6" s="34"/>
    </row>
    <row r="7" spans="1:16" ht="13.5" customHeight="1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34"/>
      <c r="N7" s="34"/>
      <c r="O7" s="34"/>
      <c r="P7" s="34"/>
    </row>
    <row r="8" spans="1:16" x14ac:dyDescent="0.25">
      <c r="A8" s="1"/>
      <c r="B8" s="14"/>
      <c r="C8" s="14"/>
      <c r="D8" s="14"/>
      <c r="E8" s="14"/>
      <c r="F8" s="14"/>
      <c r="G8" s="14"/>
      <c r="H8" s="14"/>
      <c r="I8" s="14"/>
      <c r="J8" s="14" t="s">
        <v>56</v>
      </c>
      <c r="L8" s="32"/>
    </row>
    <row r="9" spans="1:16" x14ac:dyDescent="0.25">
      <c r="A9" s="1"/>
      <c r="B9" s="14"/>
      <c r="C9" s="14"/>
      <c r="D9" s="14"/>
      <c r="E9" s="14"/>
      <c r="F9" s="14"/>
      <c r="G9" s="14"/>
      <c r="H9" s="14"/>
      <c r="I9" s="14"/>
      <c r="J9" s="14"/>
      <c r="K9" s="14"/>
      <c r="L9" s="32"/>
    </row>
    <row r="10" spans="1:16" x14ac:dyDescent="0.25">
      <c r="A10" s="66" t="s">
        <v>0</v>
      </c>
      <c r="B10" s="66" t="s">
        <v>1</v>
      </c>
      <c r="C10" s="66" t="s">
        <v>2</v>
      </c>
      <c r="D10" s="66" t="s">
        <v>3</v>
      </c>
      <c r="E10" s="66" t="s">
        <v>4</v>
      </c>
      <c r="F10" s="66" t="s">
        <v>5</v>
      </c>
      <c r="G10" s="67" t="s">
        <v>6</v>
      </c>
      <c r="H10" s="35" t="s">
        <v>7</v>
      </c>
      <c r="I10" s="68" t="s">
        <v>9</v>
      </c>
      <c r="J10" s="69"/>
      <c r="K10" s="70" t="s">
        <v>11</v>
      </c>
      <c r="L10" s="66"/>
    </row>
    <row r="11" spans="1:16" x14ac:dyDescent="0.25">
      <c r="A11" s="66"/>
      <c r="B11" s="66"/>
      <c r="C11" s="66"/>
      <c r="D11" s="66"/>
      <c r="E11" s="66"/>
      <c r="F11" s="66"/>
      <c r="G11" s="67"/>
      <c r="H11" s="36" t="s">
        <v>8</v>
      </c>
      <c r="I11" s="63" t="s">
        <v>10</v>
      </c>
      <c r="J11" s="64"/>
      <c r="K11" s="70"/>
      <c r="L11" s="66"/>
    </row>
    <row r="12" spans="1:16" ht="56.25" x14ac:dyDescent="0.25">
      <c r="A12" s="66"/>
      <c r="B12" s="66"/>
      <c r="C12" s="66"/>
      <c r="D12" s="66"/>
      <c r="E12" s="66"/>
      <c r="F12" s="66"/>
      <c r="G12" s="66"/>
      <c r="H12" s="37"/>
      <c r="I12" s="36" t="s">
        <v>12</v>
      </c>
      <c r="J12" s="36" t="s">
        <v>13</v>
      </c>
      <c r="K12" s="38" t="s">
        <v>14</v>
      </c>
      <c r="L12" s="38" t="s">
        <v>15</v>
      </c>
    </row>
    <row r="13" spans="1:16" ht="15.75" x14ac:dyDescent="0.2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</row>
    <row r="14" spans="1:16" ht="15.75" hidden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6" ht="15.75" hidden="1" x14ac:dyDescent="0.25">
      <c r="A15" s="39"/>
      <c r="B15" s="41" t="s">
        <v>57</v>
      </c>
      <c r="C15" t="s">
        <v>58</v>
      </c>
      <c r="D15" s="39"/>
      <c r="E15" s="39"/>
      <c r="F15" s="39"/>
      <c r="G15" s="39"/>
      <c r="H15" s="39"/>
      <c r="I15" s="39"/>
      <c r="J15" s="39"/>
      <c r="K15" s="39"/>
      <c r="L15" s="39"/>
    </row>
    <row r="16" spans="1:16" ht="15.75" hidden="1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2" hidden="1" x14ac:dyDescent="0.25">
      <c r="B17" s="41" t="s">
        <v>59</v>
      </c>
      <c r="C17" s="41" t="s">
        <v>60</v>
      </c>
      <c r="D17" s="41" t="s">
        <v>61</v>
      </c>
      <c r="E17" s="41" t="s">
        <v>62</v>
      </c>
      <c r="F17" s="41" t="s">
        <v>63</v>
      </c>
      <c r="G17" s="41" t="s">
        <v>64</v>
      </c>
      <c r="H17" t="s">
        <v>65</v>
      </c>
      <c r="I17" t="s">
        <v>66</v>
      </c>
      <c r="J17" t="s">
        <v>67</v>
      </c>
    </row>
    <row r="18" spans="1:12" x14ac:dyDescent="0.25">
      <c r="A18" s="2">
        <v>1</v>
      </c>
      <c r="B18" s="2" t="s">
        <v>22</v>
      </c>
      <c r="C18" s="2">
        <v>2</v>
      </c>
      <c r="D18" s="2" t="s">
        <v>68</v>
      </c>
      <c r="E18" s="2" t="s">
        <v>19</v>
      </c>
      <c r="F18" s="2">
        <v>39</v>
      </c>
      <c r="G18" s="2">
        <v>21</v>
      </c>
      <c r="H18" s="40">
        <v>5.2</v>
      </c>
      <c r="I18" s="40">
        <v>119</v>
      </c>
      <c r="J18" s="40">
        <v>113</v>
      </c>
      <c r="K18" s="2">
        <f>H18</f>
        <v>5.2</v>
      </c>
      <c r="L18" s="2" t="s">
        <v>69</v>
      </c>
    </row>
    <row r="19" spans="1:12" x14ac:dyDescent="0.25">
      <c r="A19" s="2">
        <v>2</v>
      </c>
      <c r="B19" s="2" t="s">
        <v>22</v>
      </c>
      <c r="C19" s="2">
        <v>2</v>
      </c>
      <c r="D19" s="2" t="s">
        <v>70</v>
      </c>
      <c r="E19" t="s">
        <v>19</v>
      </c>
      <c r="F19" s="2">
        <v>8</v>
      </c>
      <c r="G19" s="2">
        <v>4</v>
      </c>
      <c r="H19" s="40">
        <v>0.5</v>
      </c>
      <c r="I19" s="40">
        <v>21</v>
      </c>
      <c r="J19" s="40">
        <v>18</v>
      </c>
      <c r="K19" s="2">
        <f t="shared" ref="K19:K47" si="0">H19</f>
        <v>0.5</v>
      </c>
      <c r="L19" s="2" t="s">
        <v>69</v>
      </c>
    </row>
    <row r="20" spans="1:12" x14ac:dyDescent="0.25">
      <c r="A20" s="2">
        <v>3</v>
      </c>
      <c r="B20" s="2" t="s">
        <v>22</v>
      </c>
      <c r="C20" s="2">
        <v>2</v>
      </c>
      <c r="D20" s="2" t="s">
        <v>70</v>
      </c>
      <c r="E20" t="s">
        <v>19</v>
      </c>
      <c r="F20" s="2">
        <v>9</v>
      </c>
      <c r="G20" s="2">
        <v>1</v>
      </c>
      <c r="H20" s="40">
        <v>0.7</v>
      </c>
      <c r="I20" s="40">
        <v>41</v>
      </c>
      <c r="J20" s="40">
        <v>36</v>
      </c>
      <c r="K20" s="2">
        <f t="shared" si="0"/>
        <v>0.7</v>
      </c>
      <c r="L20" s="2" t="s">
        <v>69</v>
      </c>
    </row>
    <row r="21" spans="1:12" x14ac:dyDescent="0.25">
      <c r="A21" s="2">
        <v>4</v>
      </c>
      <c r="B21" s="2" t="s">
        <v>22</v>
      </c>
      <c r="C21" s="2">
        <v>3</v>
      </c>
      <c r="D21" s="2" t="s">
        <v>71</v>
      </c>
      <c r="E21" t="s">
        <v>19</v>
      </c>
      <c r="F21" s="2">
        <v>7</v>
      </c>
      <c r="G21" s="2">
        <v>13</v>
      </c>
      <c r="H21" s="40">
        <v>0.7</v>
      </c>
      <c r="I21" s="40">
        <v>24</v>
      </c>
      <c r="J21" s="40">
        <v>23</v>
      </c>
      <c r="K21" s="2">
        <f t="shared" si="0"/>
        <v>0.7</v>
      </c>
      <c r="L21" s="2" t="s">
        <v>69</v>
      </c>
    </row>
    <row r="22" spans="1:12" x14ac:dyDescent="0.25">
      <c r="A22" s="2">
        <v>5</v>
      </c>
      <c r="B22" s="2" t="s">
        <v>22</v>
      </c>
      <c r="C22" s="2">
        <v>3</v>
      </c>
      <c r="D22" s="2" t="s">
        <v>71</v>
      </c>
      <c r="E22" t="s">
        <v>19</v>
      </c>
      <c r="F22" s="2">
        <v>12</v>
      </c>
      <c r="G22" s="2">
        <v>3</v>
      </c>
      <c r="H22" s="40">
        <v>1.6</v>
      </c>
      <c r="I22" s="40">
        <v>2</v>
      </c>
      <c r="J22" s="40">
        <v>2</v>
      </c>
      <c r="K22" s="2">
        <f t="shared" si="0"/>
        <v>1.6</v>
      </c>
      <c r="L22" s="2" t="s">
        <v>69</v>
      </c>
    </row>
    <row r="23" spans="1:12" x14ac:dyDescent="0.25">
      <c r="A23" s="2">
        <v>6</v>
      </c>
      <c r="B23" s="2" t="s">
        <v>22</v>
      </c>
      <c r="C23" s="2">
        <v>3</v>
      </c>
      <c r="D23" s="2" t="s">
        <v>71</v>
      </c>
      <c r="E23" t="s">
        <v>19</v>
      </c>
      <c r="F23" s="2">
        <v>13</v>
      </c>
      <c r="G23" s="2">
        <v>16</v>
      </c>
      <c r="H23" s="40">
        <v>1.1000000000000001</v>
      </c>
      <c r="I23" s="40">
        <v>37</v>
      </c>
      <c r="J23" s="40">
        <v>36</v>
      </c>
      <c r="K23" s="2">
        <f t="shared" si="0"/>
        <v>1.1000000000000001</v>
      </c>
      <c r="L23" s="2" t="s">
        <v>69</v>
      </c>
    </row>
    <row r="24" spans="1:12" x14ac:dyDescent="0.25">
      <c r="A24" s="2">
        <v>7</v>
      </c>
      <c r="B24" s="2" t="s">
        <v>22</v>
      </c>
      <c r="C24" s="2">
        <v>3</v>
      </c>
      <c r="D24" s="2" t="s">
        <v>71</v>
      </c>
      <c r="E24" t="s">
        <v>19</v>
      </c>
      <c r="F24" s="2">
        <v>15</v>
      </c>
      <c r="G24" s="2">
        <v>24</v>
      </c>
      <c r="H24" s="40">
        <v>1.6</v>
      </c>
      <c r="I24" s="40">
        <v>42</v>
      </c>
      <c r="J24" s="40">
        <v>40</v>
      </c>
      <c r="K24" s="2">
        <f t="shared" si="0"/>
        <v>1.6</v>
      </c>
      <c r="L24" s="2" t="s">
        <v>69</v>
      </c>
    </row>
    <row r="25" spans="1:12" x14ac:dyDescent="0.25">
      <c r="A25" s="2">
        <v>8</v>
      </c>
      <c r="B25" s="2" t="s">
        <v>22</v>
      </c>
      <c r="C25" s="2">
        <v>3</v>
      </c>
      <c r="D25" s="2" t="s">
        <v>71</v>
      </c>
      <c r="E25" t="s">
        <v>19</v>
      </c>
      <c r="F25" s="2">
        <v>15</v>
      </c>
      <c r="G25" s="2">
        <v>26</v>
      </c>
      <c r="H25" s="40">
        <v>0.6</v>
      </c>
      <c r="I25" s="40">
        <v>17</v>
      </c>
      <c r="J25" s="40">
        <v>16</v>
      </c>
      <c r="K25" s="2">
        <f t="shared" si="0"/>
        <v>0.6</v>
      </c>
      <c r="L25" s="2" t="s">
        <v>69</v>
      </c>
    </row>
    <row r="26" spans="1:12" x14ac:dyDescent="0.25">
      <c r="A26" s="2">
        <v>9</v>
      </c>
      <c r="B26" s="2" t="s">
        <v>22</v>
      </c>
      <c r="C26" s="2">
        <v>4</v>
      </c>
      <c r="D26" s="2" t="s">
        <v>68</v>
      </c>
      <c r="E26" t="s">
        <v>19</v>
      </c>
      <c r="F26" s="2">
        <v>47</v>
      </c>
      <c r="G26" s="2">
        <v>2</v>
      </c>
      <c r="H26" s="40">
        <v>28.5</v>
      </c>
      <c r="I26" s="40">
        <v>362</v>
      </c>
      <c r="J26" s="40">
        <v>354</v>
      </c>
      <c r="K26" s="2">
        <f t="shared" si="0"/>
        <v>28.5</v>
      </c>
      <c r="L26" s="2" t="s">
        <v>69</v>
      </c>
    </row>
    <row r="27" spans="1:12" x14ac:dyDescent="0.25">
      <c r="A27" s="2">
        <v>10</v>
      </c>
      <c r="B27" s="2" t="s">
        <v>20</v>
      </c>
      <c r="C27" s="2">
        <v>2</v>
      </c>
      <c r="D27" t="s">
        <v>68</v>
      </c>
      <c r="E27" t="s">
        <v>19</v>
      </c>
      <c r="F27" s="2">
        <v>81</v>
      </c>
      <c r="G27" s="2">
        <v>3</v>
      </c>
      <c r="H27" s="40">
        <v>4.5999999999999996</v>
      </c>
      <c r="I27" s="40">
        <v>86</v>
      </c>
      <c r="J27" s="40">
        <v>82</v>
      </c>
      <c r="K27" s="2">
        <f t="shared" si="0"/>
        <v>4.5999999999999996</v>
      </c>
      <c r="L27" s="2" t="s">
        <v>69</v>
      </c>
    </row>
    <row r="28" spans="1:12" x14ac:dyDescent="0.25">
      <c r="A28" s="2">
        <v>11</v>
      </c>
      <c r="B28" s="2" t="s">
        <v>20</v>
      </c>
      <c r="C28" s="2">
        <v>2</v>
      </c>
      <c r="D28" t="s">
        <v>68</v>
      </c>
      <c r="E28" t="s">
        <v>19</v>
      </c>
      <c r="F28" s="2">
        <v>81</v>
      </c>
      <c r="G28" s="2">
        <v>4</v>
      </c>
      <c r="H28" s="40">
        <v>0.5</v>
      </c>
      <c r="I28" s="40">
        <v>12</v>
      </c>
      <c r="J28" s="40">
        <v>12</v>
      </c>
      <c r="K28" s="2">
        <f t="shared" si="0"/>
        <v>0.5</v>
      </c>
      <c r="L28" s="2" t="s">
        <v>69</v>
      </c>
    </row>
    <row r="29" spans="1:12" x14ac:dyDescent="0.25">
      <c r="A29" s="2">
        <v>12</v>
      </c>
      <c r="B29" s="2" t="s">
        <v>20</v>
      </c>
      <c r="C29" s="2">
        <v>2</v>
      </c>
      <c r="D29" s="2" t="s">
        <v>70</v>
      </c>
      <c r="E29" t="s">
        <v>19</v>
      </c>
      <c r="F29" s="2">
        <v>46</v>
      </c>
      <c r="G29" s="2">
        <v>8</v>
      </c>
      <c r="H29" s="40">
        <v>4.4000000000000004</v>
      </c>
      <c r="I29" s="40">
        <v>259</v>
      </c>
      <c r="J29" s="40">
        <v>229</v>
      </c>
      <c r="K29" s="2">
        <f t="shared" si="0"/>
        <v>4.4000000000000004</v>
      </c>
      <c r="L29" s="2" t="s">
        <v>69</v>
      </c>
    </row>
    <row r="30" spans="1:12" x14ac:dyDescent="0.25">
      <c r="A30" s="2">
        <v>13</v>
      </c>
      <c r="B30" s="2" t="s">
        <v>20</v>
      </c>
      <c r="C30" s="2">
        <v>2</v>
      </c>
      <c r="D30" s="2" t="s">
        <v>70</v>
      </c>
      <c r="E30" t="s">
        <v>19</v>
      </c>
      <c r="F30" s="2">
        <v>53</v>
      </c>
      <c r="G30" s="2">
        <v>10</v>
      </c>
      <c r="H30" s="40">
        <v>10</v>
      </c>
      <c r="I30" s="40">
        <v>673</v>
      </c>
      <c r="J30" s="40">
        <v>583</v>
      </c>
      <c r="K30" s="2">
        <f t="shared" si="0"/>
        <v>10</v>
      </c>
      <c r="L30" s="2" t="s">
        <v>69</v>
      </c>
    </row>
    <row r="31" spans="1:12" x14ac:dyDescent="0.25">
      <c r="A31" s="2">
        <v>14</v>
      </c>
      <c r="B31" s="2" t="s">
        <v>25</v>
      </c>
      <c r="C31" s="2">
        <v>4</v>
      </c>
      <c r="D31" s="2" t="s">
        <v>71</v>
      </c>
      <c r="E31" t="s">
        <v>19</v>
      </c>
      <c r="F31" s="2">
        <v>63</v>
      </c>
      <c r="G31" s="2">
        <v>24</v>
      </c>
      <c r="H31" s="40">
        <v>1.4</v>
      </c>
      <c r="I31" s="40">
        <v>52</v>
      </c>
      <c r="J31" s="40">
        <v>50</v>
      </c>
      <c r="K31" s="2">
        <f t="shared" si="0"/>
        <v>1.4</v>
      </c>
      <c r="L31" s="2" t="s">
        <v>69</v>
      </c>
    </row>
    <row r="32" spans="1:12" x14ac:dyDescent="0.25">
      <c r="A32" s="2">
        <v>15</v>
      </c>
      <c r="B32" s="2" t="s">
        <v>25</v>
      </c>
      <c r="C32" s="2">
        <v>4</v>
      </c>
      <c r="D32" s="2" t="s">
        <v>71</v>
      </c>
      <c r="E32" t="s">
        <v>19</v>
      </c>
      <c r="F32" s="2">
        <v>64</v>
      </c>
      <c r="G32" s="2">
        <v>2</v>
      </c>
      <c r="H32" s="40">
        <v>0.7</v>
      </c>
      <c r="I32" s="40">
        <v>43</v>
      </c>
      <c r="J32" s="40">
        <v>41</v>
      </c>
      <c r="K32" s="2">
        <f t="shared" si="0"/>
        <v>0.7</v>
      </c>
      <c r="L32" s="2" t="s">
        <v>69</v>
      </c>
    </row>
    <row r="33" spans="1:12" x14ac:dyDescent="0.25">
      <c r="A33" s="2">
        <v>16</v>
      </c>
      <c r="B33" s="2" t="s">
        <v>25</v>
      </c>
      <c r="C33" s="2">
        <v>4</v>
      </c>
      <c r="D33" s="2" t="s">
        <v>71</v>
      </c>
      <c r="E33" t="s">
        <v>19</v>
      </c>
      <c r="F33" s="2">
        <v>64</v>
      </c>
      <c r="G33" s="2">
        <v>8</v>
      </c>
      <c r="H33" s="40">
        <v>0.9</v>
      </c>
      <c r="I33" s="40">
        <v>44</v>
      </c>
      <c r="J33" s="40">
        <v>42</v>
      </c>
      <c r="K33" s="2">
        <f t="shared" si="0"/>
        <v>0.9</v>
      </c>
      <c r="L33" s="2" t="s">
        <v>69</v>
      </c>
    </row>
    <row r="34" spans="1:12" x14ac:dyDescent="0.25">
      <c r="A34" s="2">
        <v>17</v>
      </c>
      <c r="B34" s="2" t="s">
        <v>25</v>
      </c>
      <c r="C34" s="2">
        <v>4</v>
      </c>
      <c r="D34" s="2" t="s">
        <v>71</v>
      </c>
      <c r="E34" t="s">
        <v>19</v>
      </c>
      <c r="F34" s="2">
        <v>65</v>
      </c>
      <c r="G34" s="2">
        <v>1</v>
      </c>
      <c r="H34" s="40">
        <v>0.5</v>
      </c>
      <c r="I34" s="40">
        <v>23</v>
      </c>
      <c r="J34" s="40">
        <v>22</v>
      </c>
      <c r="K34" s="2">
        <f t="shared" si="0"/>
        <v>0.5</v>
      </c>
      <c r="L34" s="2" t="s">
        <v>69</v>
      </c>
    </row>
    <row r="35" spans="1:12" x14ac:dyDescent="0.25">
      <c r="A35" s="2">
        <v>18</v>
      </c>
      <c r="B35" s="2" t="s">
        <v>25</v>
      </c>
      <c r="C35" s="2">
        <v>4</v>
      </c>
      <c r="D35" s="2" t="s">
        <v>71</v>
      </c>
      <c r="E35" t="s">
        <v>19</v>
      </c>
      <c r="F35" s="2">
        <v>65</v>
      </c>
      <c r="G35" s="2">
        <v>2</v>
      </c>
      <c r="H35" s="40">
        <v>0.5</v>
      </c>
      <c r="I35" s="40">
        <v>34</v>
      </c>
      <c r="J35" s="40">
        <v>32</v>
      </c>
      <c r="K35" s="2">
        <f t="shared" si="0"/>
        <v>0.5</v>
      </c>
      <c r="L35" s="2" t="s">
        <v>69</v>
      </c>
    </row>
    <row r="36" spans="1:12" x14ac:dyDescent="0.25">
      <c r="A36" s="2">
        <v>19</v>
      </c>
      <c r="B36" s="2" t="s">
        <v>25</v>
      </c>
      <c r="C36" s="2">
        <v>4</v>
      </c>
      <c r="D36" s="2" t="s">
        <v>71</v>
      </c>
      <c r="E36" t="s">
        <v>19</v>
      </c>
      <c r="F36" s="2">
        <v>65</v>
      </c>
      <c r="G36" s="2">
        <v>4</v>
      </c>
      <c r="H36" s="40">
        <v>1</v>
      </c>
      <c r="I36" s="40">
        <v>34</v>
      </c>
      <c r="J36" s="40">
        <v>33</v>
      </c>
      <c r="K36" s="2">
        <f t="shared" si="0"/>
        <v>1</v>
      </c>
      <c r="L36" s="2" t="s">
        <v>69</v>
      </c>
    </row>
    <row r="37" spans="1:12" x14ac:dyDescent="0.25">
      <c r="A37" s="2">
        <v>20</v>
      </c>
      <c r="B37" s="2" t="s">
        <v>25</v>
      </c>
      <c r="C37" s="2">
        <v>4</v>
      </c>
      <c r="D37" s="2" t="s">
        <v>71</v>
      </c>
      <c r="E37" t="s">
        <v>19</v>
      </c>
      <c r="F37" s="2">
        <v>66</v>
      </c>
      <c r="G37" s="2">
        <v>3</v>
      </c>
      <c r="H37" s="40">
        <v>1.8</v>
      </c>
      <c r="I37" s="40">
        <v>52</v>
      </c>
      <c r="J37" s="40">
        <v>50</v>
      </c>
      <c r="K37" s="2">
        <f t="shared" si="0"/>
        <v>1.8</v>
      </c>
      <c r="L37" s="2" t="s">
        <v>69</v>
      </c>
    </row>
    <row r="38" spans="1:12" x14ac:dyDescent="0.25">
      <c r="A38" s="2">
        <v>21</v>
      </c>
      <c r="B38" s="2" t="s">
        <v>25</v>
      </c>
      <c r="C38" s="2">
        <v>4</v>
      </c>
      <c r="D38" s="2" t="s">
        <v>71</v>
      </c>
      <c r="E38" t="s">
        <v>19</v>
      </c>
      <c r="F38" s="2">
        <v>103</v>
      </c>
      <c r="G38" s="2">
        <v>10</v>
      </c>
      <c r="H38" s="40">
        <v>1.4</v>
      </c>
      <c r="I38" s="40">
        <v>94</v>
      </c>
      <c r="J38" s="40">
        <v>90</v>
      </c>
      <c r="K38" s="2">
        <f t="shared" si="0"/>
        <v>1.4</v>
      </c>
      <c r="L38" s="2" t="s">
        <v>69</v>
      </c>
    </row>
    <row r="39" spans="1:12" x14ac:dyDescent="0.25">
      <c r="A39" s="2">
        <v>22</v>
      </c>
      <c r="B39" s="2" t="s">
        <v>25</v>
      </c>
      <c r="C39" s="2">
        <v>4</v>
      </c>
      <c r="D39" s="2" t="s">
        <v>71</v>
      </c>
      <c r="E39" t="s">
        <v>19</v>
      </c>
      <c r="F39" s="2">
        <v>103</v>
      </c>
      <c r="G39" s="2">
        <v>11</v>
      </c>
      <c r="H39" s="40">
        <v>2.2000000000000002</v>
      </c>
      <c r="I39" s="40">
        <v>142</v>
      </c>
      <c r="J39" s="40">
        <v>136</v>
      </c>
      <c r="K39" s="2">
        <f t="shared" si="0"/>
        <v>2.2000000000000002</v>
      </c>
      <c r="L39" s="2" t="s">
        <v>69</v>
      </c>
    </row>
    <row r="40" spans="1:12" x14ac:dyDescent="0.25">
      <c r="A40" s="2">
        <v>23</v>
      </c>
      <c r="B40" s="2" t="s">
        <v>25</v>
      </c>
      <c r="C40" s="2">
        <v>4</v>
      </c>
      <c r="D40" s="2" t="s">
        <v>71</v>
      </c>
      <c r="E40" t="s">
        <v>19</v>
      </c>
      <c r="F40" s="2">
        <v>104</v>
      </c>
      <c r="G40" s="2">
        <v>4</v>
      </c>
      <c r="H40" s="40">
        <v>0.3</v>
      </c>
      <c r="I40" s="40">
        <v>25</v>
      </c>
      <c r="J40" s="40">
        <v>22</v>
      </c>
      <c r="K40" s="2">
        <f t="shared" si="0"/>
        <v>0.3</v>
      </c>
      <c r="L40" s="2" t="s">
        <v>69</v>
      </c>
    </row>
    <row r="41" spans="1:12" x14ac:dyDescent="0.25">
      <c r="A41" s="2">
        <v>24</v>
      </c>
      <c r="B41" s="2" t="s">
        <v>25</v>
      </c>
      <c r="C41" s="2">
        <v>4</v>
      </c>
      <c r="D41" s="2" t="s">
        <v>71</v>
      </c>
      <c r="E41" t="s">
        <v>19</v>
      </c>
      <c r="F41" s="2">
        <v>104</v>
      </c>
      <c r="G41" s="2">
        <v>5</v>
      </c>
      <c r="H41" s="40">
        <v>1</v>
      </c>
      <c r="I41" s="40">
        <v>63</v>
      </c>
      <c r="J41" s="40">
        <v>60</v>
      </c>
      <c r="K41" s="2">
        <f t="shared" si="0"/>
        <v>1</v>
      </c>
      <c r="L41" s="2" t="s">
        <v>69</v>
      </c>
    </row>
    <row r="42" spans="1:12" x14ac:dyDescent="0.25">
      <c r="A42" s="2">
        <v>25</v>
      </c>
      <c r="B42" s="2" t="s">
        <v>25</v>
      </c>
      <c r="C42" s="2">
        <v>4</v>
      </c>
      <c r="D42" s="2" t="s">
        <v>71</v>
      </c>
      <c r="E42" t="s">
        <v>19</v>
      </c>
      <c r="F42" s="2">
        <v>104</v>
      </c>
      <c r="G42" s="2">
        <v>8</v>
      </c>
      <c r="H42" s="40">
        <v>1.3</v>
      </c>
      <c r="I42" s="40">
        <v>75</v>
      </c>
      <c r="J42" s="40">
        <v>70</v>
      </c>
      <c r="K42" s="2">
        <f t="shared" si="0"/>
        <v>1.3</v>
      </c>
      <c r="L42" s="2" t="s">
        <v>69</v>
      </c>
    </row>
    <row r="43" spans="1:12" x14ac:dyDescent="0.25">
      <c r="A43" s="2">
        <v>26</v>
      </c>
      <c r="B43" s="2" t="s">
        <v>25</v>
      </c>
      <c r="C43" s="2">
        <v>4</v>
      </c>
      <c r="D43" s="2" t="s">
        <v>71</v>
      </c>
      <c r="E43" t="s">
        <v>19</v>
      </c>
      <c r="F43" s="2">
        <v>105</v>
      </c>
      <c r="G43" s="2">
        <v>5</v>
      </c>
      <c r="H43" s="40">
        <v>1.2</v>
      </c>
      <c r="I43" s="40">
        <v>36</v>
      </c>
      <c r="J43" s="40">
        <v>34</v>
      </c>
      <c r="K43" s="2">
        <f t="shared" si="0"/>
        <v>1.2</v>
      </c>
      <c r="L43" s="2" t="s">
        <v>69</v>
      </c>
    </row>
    <row r="44" spans="1:12" x14ac:dyDescent="0.25">
      <c r="A44" s="2">
        <v>27</v>
      </c>
      <c r="B44" s="2" t="s">
        <v>72</v>
      </c>
      <c r="C44" s="2">
        <v>4</v>
      </c>
      <c r="D44" s="2" t="s">
        <v>73</v>
      </c>
      <c r="E44" t="s">
        <v>19</v>
      </c>
      <c r="F44" s="2">
        <v>4</v>
      </c>
      <c r="G44" s="2">
        <v>8</v>
      </c>
      <c r="H44" s="40">
        <v>1.6</v>
      </c>
      <c r="I44" s="40">
        <v>3</v>
      </c>
      <c r="J44" s="40">
        <v>0</v>
      </c>
      <c r="K44" s="2">
        <f t="shared" si="0"/>
        <v>1.6</v>
      </c>
      <c r="L44" s="2" t="s">
        <v>69</v>
      </c>
    </row>
    <row r="45" spans="1:12" x14ac:dyDescent="0.25">
      <c r="A45" s="2">
        <v>28</v>
      </c>
      <c r="B45" s="2" t="s">
        <v>72</v>
      </c>
      <c r="C45" s="2">
        <v>4</v>
      </c>
      <c r="D45" s="2" t="s">
        <v>73</v>
      </c>
      <c r="E45" t="s">
        <v>19</v>
      </c>
      <c r="F45" s="2">
        <v>4</v>
      </c>
      <c r="G45" s="2">
        <v>7</v>
      </c>
      <c r="H45" s="40">
        <v>1.7</v>
      </c>
      <c r="I45" s="40">
        <v>3</v>
      </c>
      <c r="J45" s="40">
        <v>0</v>
      </c>
      <c r="K45" s="2">
        <f t="shared" si="0"/>
        <v>1.7</v>
      </c>
      <c r="L45" s="2" t="s">
        <v>69</v>
      </c>
    </row>
    <row r="46" spans="1:12" x14ac:dyDescent="0.25">
      <c r="A46" s="2">
        <v>29</v>
      </c>
      <c r="B46" s="2" t="s">
        <v>72</v>
      </c>
      <c r="C46" s="2">
        <v>4</v>
      </c>
      <c r="D46" s="2" t="s">
        <v>74</v>
      </c>
      <c r="E46" t="s">
        <v>19</v>
      </c>
      <c r="F46" s="2">
        <v>17</v>
      </c>
      <c r="G46" s="2">
        <v>15</v>
      </c>
      <c r="H46" s="40">
        <v>3.4</v>
      </c>
      <c r="I46" s="40">
        <v>40</v>
      </c>
      <c r="J46" s="40">
        <v>0</v>
      </c>
      <c r="K46" s="2">
        <f t="shared" si="0"/>
        <v>3.4</v>
      </c>
      <c r="L46" s="2" t="s">
        <v>69</v>
      </c>
    </row>
    <row r="47" spans="1:12" x14ac:dyDescent="0.25">
      <c r="A47" s="2">
        <v>30</v>
      </c>
      <c r="B47" s="2" t="s">
        <v>72</v>
      </c>
      <c r="C47" s="2">
        <v>4</v>
      </c>
      <c r="D47" s="2" t="s">
        <v>74</v>
      </c>
      <c r="E47" t="s">
        <v>19</v>
      </c>
      <c r="F47" s="2">
        <v>18</v>
      </c>
      <c r="G47" s="2">
        <v>4</v>
      </c>
      <c r="H47" s="40">
        <v>5.5</v>
      </c>
      <c r="I47" s="40">
        <v>114</v>
      </c>
      <c r="J47" s="40">
        <v>0</v>
      </c>
      <c r="K47" s="2">
        <f t="shared" si="0"/>
        <v>5.5</v>
      </c>
      <c r="L47" s="2" t="s">
        <v>69</v>
      </c>
    </row>
    <row r="48" spans="1:12" x14ac:dyDescent="0.25">
      <c r="A48" s="2"/>
      <c r="B48" s="2" t="s">
        <v>75</v>
      </c>
      <c r="C48" s="2"/>
      <c r="D48" s="2"/>
      <c r="E48" s="2"/>
      <c r="F48" s="2"/>
      <c r="G48" s="2"/>
      <c r="H48" s="40">
        <v>86.4</v>
      </c>
      <c r="I48" s="40">
        <v>2572</v>
      </c>
      <c r="J48" s="40">
        <v>2226</v>
      </c>
      <c r="K48" s="40">
        <v>86.4</v>
      </c>
      <c r="L48" s="2"/>
    </row>
  </sheetData>
  <mergeCells count="11">
    <mergeCell ref="I11:J11"/>
    <mergeCell ref="A1:L7"/>
    <mergeCell ref="A10:A12"/>
    <mergeCell ref="B10:B12"/>
    <mergeCell ref="C10:C12"/>
    <mergeCell ref="D10:D12"/>
    <mergeCell ref="E10:E12"/>
    <mergeCell ref="F10:F12"/>
    <mergeCell ref="G10:G12"/>
    <mergeCell ref="I10:J10"/>
    <mergeCell ref="K10:L11"/>
  </mergeCells>
  <pageMargins left="0.7" right="0.7" top="0.75" bottom="0.75" header="0.3" footer="0.3"/>
  <pageSetup paperSize="9" orientation="landscape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workbookViewId="0">
      <selection activeCell="H70" sqref="H70"/>
    </sheetView>
  </sheetViews>
  <sheetFormatPr defaultRowHeight="15" x14ac:dyDescent="0.25"/>
  <cols>
    <col min="1" max="1" width="4.42578125" customWidth="1"/>
    <col min="2" max="2" width="13.5703125" customWidth="1"/>
    <col min="3" max="3" width="5.42578125" customWidth="1"/>
    <col min="4" max="4" width="28.28515625" customWidth="1"/>
    <col min="5" max="6" width="6.85546875" customWidth="1"/>
    <col min="7" max="7" width="12.28515625" customWidth="1"/>
    <col min="8" max="8" width="32.5703125" customWidth="1"/>
    <col min="9" max="9" width="26.140625" customWidth="1"/>
    <col min="10" max="10" width="20.28515625" customWidth="1"/>
    <col min="11" max="11" width="8" customWidth="1"/>
    <col min="12" max="12" width="8.7109375" customWidth="1"/>
  </cols>
  <sheetData>
    <row r="1" spans="1:16" ht="28.5" customHeight="1" x14ac:dyDescent="0.25">
      <c r="A1" s="65" t="s">
        <v>55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34"/>
      <c r="N1" s="34"/>
      <c r="O1" s="34"/>
      <c r="P1" s="34"/>
    </row>
    <row r="2" spans="1:16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34"/>
      <c r="N2" s="34"/>
      <c r="O2" s="34"/>
      <c r="P2" s="34"/>
    </row>
    <row r="3" spans="1:16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34"/>
      <c r="N3" s="34"/>
      <c r="O3" s="34"/>
      <c r="P3" s="34"/>
    </row>
    <row r="4" spans="1:16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34"/>
      <c r="N4" s="34"/>
      <c r="O4" s="34"/>
      <c r="P4" s="34"/>
    </row>
    <row r="5" spans="1:16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34"/>
      <c r="N5" s="34"/>
      <c r="O5" s="34"/>
      <c r="P5" s="34"/>
    </row>
    <row r="6" spans="1:16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34"/>
      <c r="N6" s="34"/>
      <c r="O6" s="34"/>
      <c r="P6" s="34"/>
    </row>
    <row r="7" spans="1:16" ht="13.5" customHeight="1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34"/>
      <c r="N7" s="34"/>
      <c r="O7" s="34"/>
      <c r="P7" s="34"/>
    </row>
    <row r="8" spans="1:16" x14ac:dyDescent="0.25">
      <c r="A8" s="1"/>
      <c r="B8" s="14"/>
      <c r="C8" s="14"/>
      <c r="D8" s="14"/>
      <c r="E8" s="14"/>
      <c r="F8" s="14"/>
      <c r="G8" s="14"/>
      <c r="H8" s="14"/>
      <c r="I8" s="14"/>
      <c r="J8" s="14" t="s">
        <v>76</v>
      </c>
      <c r="L8" s="33"/>
    </row>
    <row r="9" spans="1:16" x14ac:dyDescent="0.25">
      <c r="A9" s="1"/>
      <c r="B9" s="14"/>
      <c r="C9" s="14"/>
      <c r="D9" s="14"/>
      <c r="E9" s="14"/>
      <c r="F9" s="14"/>
      <c r="G9" s="14"/>
      <c r="H9" s="14"/>
      <c r="I9" s="14"/>
      <c r="J9" s="14"/>
      <c r="K9" s="14"/>
      <c r="L9" s="33"/>
    </row>
    <row r="10" spans="1:16" x14ac:dyDescent="0.25">
      <c r="A10" s="66" t="s">
        <v>0</v>
      </c>
      <c r="B10" s="66" t="s">
        <v>1</v>
      </c>
      <c r="C10" s="66" t="s">
        <v>2</v>
      </c>
      <c r="D10" s="66" t="s">
        <v>3</v>
      </c>
      <c r="E10" s="66" t="s">
        <v>4</v>
      </c>
      <c r="F10" s="66" t="s">
        <v>5</v>
      </c>
      <c r="G10" s="67" t="s">
        <v>6</v>
      </c>
      <c r="H10" s="35" t="s">
        <v>7</v>
      </c>
      <c r="I10" s="68" t="s">
        <v>9</v>
      </c>
      <c r="J10" s="69"/>
      <c r="K10" s="70" t="s">
        <v>11</v>
      </c>
      <c r="L10" s="66"/>
    </row>
    <row r="11" spans="1:16" x14ac:dyDescent="0.25">
      <c r="A11" s="66"/>
      <c r="B11" s="66"/>
      <c r="C11" s="66"/>
      <c r="D11" s="66"/>
      <c r="E11" s="66"/>
      <c r="F11" s="66"/>
      <c r="G11" s="67"/>
      <c r="H11" s="36" t="s">
        <v>8</v>
      </c>
      <c r="I11" s="63" t="s">
        <v>10</v>
      </c>
      <c r="J11" s="64"/>
      <c r="K11" s="70"/>
      <c r="L11" s="66"/>
    </row>
    <row r="12" spans="1:16" ht="56.25" x14ac:dyDescent="0.25">
      <c r="A12" s="66"/>
      <c r="B12" s="66"/>
      <c r="C12" s="66"/>
      <c r="D12" s="66"/>
      <c r="E12" s="66"/>
      <c r="F12" s="66"/>
      <c r="G12" s="66"/>
      <c r="H12" s="37"/>
      <c r="I12" s="36" t="s">
        <v>12</v>
      </c>
      <c r="J12" s="36" t="s">
        <v>13</v>
      </c>
      <c r="K12" s="38" t="s">
        <v>14</v>
      </c>
      <c r="L12" s="38" t="s">
        <v>15</v>
      </c>
    </row>
    <row r="13" spans="1:16" ht="15.75" x14ac:dyDescent="0.2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</row>
    <row r="14" spans="1:16" ht="15.75" hidden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6" ht="15.75" hidden="1" x14ac:dyDescent="0.25">
      <c r="A15" s="39"/>
      <c r="B15" s="41" t="s">
        <v>57</v>
      </c>
      <c r="C15" t="s">
        <v>58</v>
      </c>
      <c r="D15" s="39"/>
      <c r="E15" s="39"/>
      <c r="F15" s="39"/>
      <c r="G15" s="39"/>
      <c r="H15" s="39"/>
      <c r="I15" s="39"/>
      <c r="J15" s="39"/>
      <c r="K15" s="39"/>
      <c r="L15" s="39"/>
    </row>
    <row r="16" spans="1:16" ht="15.75" hidden="1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2" hidden="1" x14ac:dyDescent="0.25">
      <c r="B17" s="41" t="s">
        <v>59</v>
      </c>
      <c r="C17" s="41" t="s">
        <v>60</v>
      </c>
      <c r="D17" s="41" t="s">
        <v>61</v>
      </c>
      <c r="E17" s="41" t="s">
        <v>62</v>
      </c>
      <c r="F17" s="41" t="s">
        <v>63</v>
      </c>
      <c r="G17" s="41" t="s">
        <v>64</v>
      </c>
      <c r="H17" t="s">
        <v>65</v>
      </c>
      <c r="I17" t="s">
        <v>66</v>
      </c>
      <c r="J17" t="s">
        <v>67</v>
      </c>
    </row>
    <row r="18" spans="1:12" x14ac:dyDescent="0.25">
      <c r="A18" s="2">
        <v>1</v>
      </c>
      <c r="B18" s="2" t="s">
        <v>22</v>
      </c>
      <c r="C18" s="2">
        <v>2</v>
      </c>
      <c r="D18" s="48" t="s">
        <v>73</v>
      </c>
      <c r="E18" s="49" t="s">
        <v>19</v>
      </c>
      <c r="F18" s="49">
        <v>5</v>
      </c>
      <c r="G18" s="49">
        <v>14</v>
      </c>
      <c r="H18" s="40">
        <v>1.2</v>
      </c>
      <c r="I18" s="40">
        <v>5</v>
      </c>
      <c r="J18" s="40">
        <v>0</v>
      </c>
      <c r="K18" s="2">
        <f>H18</f>
        <v>1.2</v>
      </c>
      <c r="L18" s="2" t="s">
        <v>69</v>
      </c>
    </row>
    <row r="19" spans="1:12" x14ac:dyDescent="0.25">
      <c r="A19" s="2">
        <v>2</v>
      </c>
      <c r="B19" s="2" t="s">
        <v>22</v>
      </c>
      <c r="C19" s="2">
        <v>2</v>
      </c>
      <c r="D19" s="2" t="s">
        <v>68</v>
      </c>
      <c r="E19" s="2" t="s">
        <v>19</v>
      </c>
      <c r="F19" s="2">
        <v>39</v>
      </c>
      <c r="G19" s="2">
        <v>21</v>
      </c>
      <c r="H19" s="40">
        <v>5.2</v>
      </c>
      <c r="I19" s="40">
        <v>119</v>
      </c>
      <c r="J19" s="40">
        <v>113</v>
      </c>
      <c r="K19" s="2">
        <f t="shared" ref="K19:K66" si="0">H19</f>
        <v>5.2</v>
      </c>
      <c r="L19" s="2" t="s">
        <v>69</v>
      </c>
    </row>
    <row r="20" spans="1:12" x14ac:dyDescent="0.25">
      <c r="A20" s="2">
        <v>3</v>
      </c>
      <c r="B20" s="2" t="s">
        <v>22</v>
      </c>
      <c r="C20" s="2">
        <v>2</v>
      </c>
      <c r="D20" s="2" t="s">
        <v>70</v>
      </c>
      <c r="E20" t="s">
        <v>19</v>
      </c>
      <c r="F20" s="2">
        <v>8</v>
      </c>
      <c r="G20" s="2">
        <v>4</v>
      </c>
      <c r="H20" s="40">
        <v>0.5</v>
      </c>
      <c r="I20" s="40">
        <v>21</v>
      </c>
      <c r="J20" s="40">
        <v>18</v>
      </c>
      <c r="K20" s="2">
        <f t="shared" si="0"/>
        <v>0.5</v>
      </c>
      <c r="L20" s="2" t="s">
        <v>69</v>
      </c>
    </row>
    <row r="21" spans="1:12" x14ac:dyDescent="0.25">
      <c r="A21" s="2">
        <v>4</v>
      </c>
      <c r="B21" s="2" t="s">
        <v>22</v>
      </c>
      <c r="C21" s="2">
        <v>2</v>
      </c>
      <c r="D21" s="2" t="s">
        <v>70</v>
      </c>
      <c r="E21" t="s">
        <v>19</v>
      </c>
      <c r="F21" s="2">
        <v>9</v>
      </c>
      <c r="G21" s="2">
        <v>1</v>
      </c>
      <c r="H21" s="40">
        <v>0.7</v>
      </c>
      <c r="I21" s="40">
        <v>41</v>
      </c>
      <c r="J21" s="40">
        <v>36</v>
      </c>
      <c r="K21" s="2">
        <f t="shared" si="0"/>
        <v>0.7</v>
      </c>
      <c r="L21" s="2" t="s">
        <v>69</v>
      </c>
    </row>
    <row r="22" spans="1:12" x14ac:dyDescent="0.25">
      <c r="A22" s="2">
        <v>5</v>
      </c>
      <c r="B22" s="2" t="s">
        <v>22</v>
      </c>
      <c r="C22" s="2">
        <v>2</v>
      </c>
      <c r="D22" s="47" t="s">
        <v>74</v>
      </c>
      <c r="E22" t="s">
        <v>19</v>
      </c>
      <c r="F22" s="49">
        <v>12</v>
      </c>
      <c r="G22" s="49">
        <v>12</v>
      </c>
      <c r="H22" s="40">
        <v>1.5</v>
      </c>
      <c r="I22" s="40">
        <v>12</v>
      </c>
      <c r="J22" s="40">
        <v>0</v>
      </c>
      <c r="K22" s="2">
        <f t="shared" si="0"/>
        <v>1.5</v>
      </c>
      <c r="L22" s="2" t="s">
        <v>69</v>
      </c>
    </row>
    <row r="23" spans="1:12" x14ac:dyDescent="0.25">
      <c r="A23" s="2">
        <v>6</v>
      </c>
      <c r="B23" s="2" t="s">
        <v>22</v>
      </c>
      <c r="C23" s="2">
        <v>3</v>
      </c>
      <c r="D23" s="2" t="s">
        <v>71</v>
      </c>
      <c r="E23" t="s">
        <v>19</v>
      </c>
      <c r="F23" s="2">
        <v>7</v>
      </c>
      <c r="G23" s="2">
        <v>13</v>
      </c>
      <c r="H23" s="40">
        <v>0.7</v>
      </c>
      <c r="I23" s="40">
        <v>24</v>
      </c>
      <c r="J23" s="40">
        <v>23</v>
      </c>
      <c r="K23" s="2">
        <f t="shared" si="0"/>
        <v>0.7</v>
      </c>
      <c r="L23" s="2" t="s">
        <v>69</v>
      </c>
    </row>
    <row r="24" spans="1:12" x14ac:dyDescent="0.25">
      <c r="A24" s="2">
        <v>7</v>
      </c>
      <c r="B24" s="2" t="s">
        <v>22</v>
      </c>
      <c r="C24" s="2">
        <v>3</v>
      </c>
      <c r="D24" s="2" t="s">
        <v>71</v>
      </c>
      <c r="E24" t="s">
        <v>19</v>
      </c>
      <c r="F24" s="2">
        <v>12</v>
      </c>
      <c r="G24" s="2">
        <v>3</v>
      </c>
      <c r="H24" s="40">
        <v>1.6</v>
      </c>
      <c r="I24" s="40">
        <v>2</v>
      </c>
      <c r="J24" s="40">
        <v>2</v>
      </c>
      <c r="K24" s="2">
        <f t="shared" si="0"/>
        <v>1.6</v>
      </c>
      <c r="L24" s="2" t="s">
        <v>69</v>
      </c>
    </row>
    <row r="25" spans="1:12" x14ac:dyDescent="0.25">
      <c r="A25" s="2">
        <v>8</v>
      </c>
      <c r="B25" s="2" t="s">
        <v>22</v>
      </c>
      <c r="C25" s="2">
        <v>3</v>
      </c>
      <c r="D25" s="2" t="s">
        <v>71</v>
      </c>
      <c r="E25" t="s">
        <v>19</v>
      </c>
      <c r="F25" s="2">
        <v>13</v>
      </c>
      <c r="G25" s="2">
        <v>16</v>
      </c>
      <c r="H25" s="40">
        <v>1.1000000000000001</v>
      </c>
      <c r="I25" s="40">
        <v>37</v>
      </c>
      <c r="J25" s="40">
        <v>36</v>
      </c>
      <c r="K25" s="2">
        <f t="shared" si="0"/>
        <v>1.1000000000000001</v>
      </c>
      <c r="L25" s="2" t="s">
        <v>69</v>
      </c>
    </row>
    <row r="26" spans="1:12" x14ac:dyDescent="0.25">
      <c r="A26" s="2">
        <v>9</v>
      </c>
      <c r="B26" s="2" t="s">
        <v>22</v>
      </c>
      <c r="C26" s="2">
        <v>3</v>
      </c>
      <c r="D26" s="2" t="s">
        <v>71</v>
      </c>
      <c r="E26" t="s">
        <v>19</v>
      </c>
      <c r="F26" s="2">
        <v>15</v>
      </c>
      <c r="G26" s="2">
        <v>24</v>
      </c>
      <c r="H26" s="40">
        <v>1.6</v>
      </c>
      <c r="I26" s="40">
        <v>42</v>
      </c>
      <c r="J26" s="40">
        <v>40</v>
      </c>
      <c r="K26" s="2">
        <f t="shared" si="0"/>
        <v>1.6</v>
      </c>
      <c r="L26" s="2" t="s">
        <v>69</v>
      </c>
    </row>
    <row r="27" spans="1:12" x14ac:dyDescent="0.25">
      <c r="A27" s="2">
        <v>10</v>
      </c>
      <c r="B27" s="2" t="s">
        <v>22</v>
      </c>
      <c r="C27" s="2">
        <v>3</v>
      </c>
      <c r="D27" s="2" t="s">
        <v>71</v>
      </c>
      <c r="E27" t="s">
        <v>19</v>
      </c>
      <c r="F27" s="2">
        <v>15</v>
      </c>
      <c r="G27" s="2">
        <v>26</v>
      </c>
      <c r="H27" s="40">
        <v>0.6</v>
      </c>
      <c r="I27" s="40">
        <v>17</v>
      </c>
      <c r="J27" s="40">
        <v>16</v>
      </c>
      <c r="K27" s="2">
        <f t="shared" si="0"/>
        <v>0.6</v>
      </c>
      <c r="L27" s="2" t="s">
        <v>69</v>
      </c>
    </row>
    <row r="28" spans="1:12" x14ac:dyDescent="0.25">
      <c r="A28" s="2">
        <v>11</v>
      </c>
      <c r="B28" s="2" t="s">
        <v>22</v>
      </c>
      <c r="C28" s="2">
        <v>4</v>
      </c>
      <c r="D28" s="48" t="s">
        <v>73</v>
      </c>
      <c r="E28" s="49" t="s">
        <v>77</v>
      </c>
      <c r="F28" s="49">
        <v>102</v>
      </c>
      <c r="G28" s="49">
        <v>7</v>
      </c>
      <c r="H28" s="40">
        <v>2.9</v>
      </c>
      <c r="I28" s="40">
        <v>6</v>
      </c>
      <c r="J28" s="40">
        <v>0</v>
      </c>
      <c r="K28" s="2">
        <f t="shared" si="0"/>
        <v>2.9</v>
      </c>
      <c r="L28" s="2" t="s">
        <v>69</v>
      </c>
    </row>
    <row r="29" spans="1:12" x14ac:dyDescent="0.25">
      <c r="A29" s="2">
        <v>12</v>
      </c>
      <c r="B29" s="2" t="s">
        <v>22</v>
      </c>
      <c r="C29" s="2">
        <v>4</v>
      </c>
      <c r="D29" s="2" t="s">
        <v>68</v>
      </c>
      <c r="E29" s="49" t="s">
        <v>19</v>
      </c>
      <c r="F29" s="2">
        <v>47</v>
      </c>
      <c r="G29" s="2">
        <v>2</v>
      </c>
      <c r="H29" s="40">
        <v>28.5</v>
      </c>
      <c r="I29" s="40">
        <v>362</v>
      </c>
      <c r="J29" s="40">
        <v>354</v>
      </c>
      <c r="K29" s="2">
        <f t="shared" si="0"/>
        <v>28.5</v>
      </c>
      <c r="L29" s="2" t="s">
        <v>69</v>
      </c>
    </row>
    <row r="30" spans="1:12" x14ac:dyDescent="0.25">
      <c r="A30" s="2">
        <v>13</v>
      </c>
      <c r="B30" s="2" t="s">
        <v>20</v>
      </c>
      <c r="C30" s="2">
        <v>2</v>
      </c>
      <c r="D30" t="s">
        <v>68</v>
      </c>
      <c r="E30" t="s">
        <v>19</v>
      </c>
      <c r="F30" s="2">
        <v>81</v>
      </c>
      <c r="G30" s="2">
        <v>3</v>
      </c>
      <c r="H30" s="40">
        <v>4.5999999999999996</v>
      </c>
      <c r="I30" s="40">
        <v>86</v>
      </c>
      <c r="J30" s="40">
        <v>82</v>
      </c>
      <c r="K30" s="2">
        <f t="shared" si="0"/>
        <v>4.5999999999999996</v>
      </c>
      <c r="L30" s="2" t="s">
        <v>69</v>
      </c>
    </row>
    <row r="31" spans="1:12" x14ac:dyDescent="0.25">
      <c r="A31" s="2">
        <v>14</v>
      </c>
      <c r="B31" s="2" t="s">
        <v>20</v>
      </c>
      <c r="C31" s="2">
        <v>2</v>
      </c>
      <c r="D31" t="s">
        <v>68</v>
      </c>
      <c r="E31" t="s">
        <v>19</v>
      </c>
      <c r="F31" s="2">
        <v>81</v>
      </c>
      <c r="G31" s="2">
        <v>4</v>
      </c>
      <c r="H31" s="40">
        <v>0.5</v>
      </c>
      <c r="I31" s="40">
        <v>12</v>
      </c>
      <c r="J31" s="40">
        <v>12</v>
      </c>
      <c r="K31" s="2">
        <f t="shared" si="0"/>
        <v>0.5</v>
      </c>
      <c r="L31" s="2" t="s">
        <v>69</v>
      </c>
    </row>
    <row r="32" spans="1:12" x14ac:dyDescent="0.25">
      <c r="A32" s="2">
        <v>15</v>
      </c>
      <c r="B32" s="2" t="s">
        <v>20</v>
      </c>
      <c r="C32" s="2">
        <v>2</v>
      </c>
      <c r="D32" s="2" t="s">
        <v>70</v>
      </c>
      <c r="E32" t="s">
        <v>19</v>
      </c>
      <c r="F32" s="48">
        <v>43</v>
      </c>
      <c r="G32" s="49">
        <v>25</v>
      </c>
      <c r="H32" s="40">
        <v>14.5</v>
      </c>
      <c r="I32" s="40">
        <v>640</v>
      </c>
      <c r="J32" s="40">
        <v>558</v>
      </c>
      <c r="K32" s="2">
        <f t="shared" si="0"/>
        <v>14.5</v>
      </c>
      <c r="L32" s="2" t="s">
        <v>69</v>
      </c>
    </row>
    <row r="33" spans="1:12" x14ac:dyDescent="0.25">
      <c r="A33" s="2">
        <v>16</v>
      </c>
      <c r="B33" s="2" t="s">
        <v>20</v>
      </c>
      <c r="C33" s="2">
        <v>2</v>
      </c>
      <c r="D33" s="2" t="s">
        <v>70</v>
      </c>
      <c r="E33" t="s">
        <v>19</v>
      </c>
      <c r="F33" s="2">
        <v>46</v>
      </c>
      <c r="G33" s="2">
        <v>8</v>
      </c>
      <c r="H33" s="40">
        <v>4.4000000000000004</v>
      </c>
      <c r="I33" s="40">
        <v>259</v>
      </c>
      <c r="J33" s="40">
        <v>229</v>
      </c>
      <c r="K33" s="2">
        <f t="shared" si="0"/>
        <v>4.4000000000000004</v>
      </c>
      <c r="L33" s="2" t="s">
        <v>69</v>
      </c>
    </row>
    <row r="34" spans="1:12" x14ac:dyDescent="0.25">
      <c r="A34" s="2">
        <v>17</v>
      </c>
      <c r="B34" s="2" t="s">
        <v>20</v>
      </c>
      <c r="C34" s="2">
        <v>2</v>
      </c>
      <c r="D34" s="2" t="s">
        <v>70</v>
      </c>
      <c r="E34" t="s">
        <v>19</v>
      </c>
      <c r="F34" s="2">
        <v>53</v>
      </c>
      <c r="G34" s="2">
        <v>10</v>
      </c>
      <c r="H34" s="40">
        <v>10</v>
      </c>
      <c r="I34" s="40">
        <v>673</v>
      </c>
      <c r="J34" s="40">
        <v>583</v>
      </c>
      <c r="K34" s="2">
        <f t="shared" si="0"/>
        <v>10</v>
      </c>
      <c r="L34" s="2" t="s">
        <v>69</v>
      </c>
    </row>
    <row r="35" spans="1:12" x14ac:dyDescent="0.25">
      <c r="A35" s="2">
        <v>18</v>
      </c>
      <c r="B35" s="2" t="s">
        <v>20</v>
      </c>
      <c r="C35" s="46">
        <v>3</v>
      </c>
      <c r="D35" s="48" t="s">
        <v>74</v>
      </c>
      <c r="E35" t="s">
        <v>19</v>
      </c>
      <c r="F35" s="48">
        <v>79</v>
      </c>
      <c r="G35" s="48">
        <v>8</v>
      </c>
      <c r="H35" s="40">
        <v>5.6</v>
      </c>
      <c r="I35" s="40">
        <v>28</v>
      </c>
      <c r="J35" s="40">
        <v>0</v>
      </c>
      <c r="K35" s="2">
        <f t="shared" si="0"/>
        <v>5.6</v>
      </c>
      <c r="L35" s="2" t="s">
        <v>69</v>
      </c>
    </row>
    <row r="36" spans="1:12" x14ac:dyDescent="0.25">
      <c r="A36" s="2">
        <v>19</v>
      </c>
      <c r="B36" s="2" t="s">
        <v>20</v>
      </c>
      <c r="C36" s="47">
        <v>3</v>
      </c>
      <c r="D36" s="47" t="s">
        <v>74</v>
      </c>
      <c r="E36" t="s">
        <v>19</v>
      </c>
      <c r="F36" s="47">
        <v>79</v>
      </c>
      <c r="G36" s="47">
        <v>7</v>
      </c>
      <c r="H36" s="40">
        <v>6</v>
      </c>
      <c r="I36" s="40">
        <v>103</v>
      </c>
      <c r="J36" s="40">
        <v>0</v>
      </c>
      <c r="K36" s="2">
        <f t="shared" si="0"/>
        <v>6</v>
      </c>
      <c r="L36" s="2" t="s">
        <v>69</v>
      </c>
    </row>
    <row r="37" spans="1:12" x14ac:dyDescent="0.25">
      <c r="A37" s="2">
        <v>20</v>
      </c>
      <c r="B37" s="2" t="s">
        <v>25</v>
      </c>
      <c r="C37" s="2">
        <v>4</v>
      </c>
      <c r="D37" s="48" t="s">
        <v>78</v>
      </c>
      <c r="E37" t="s">
        <v>19</v>
      </c>
      <c r="F37" s="48">
        <v>49</v>
      </c>
      <c r="G37" s="48">
        <v>1</v>
      </c>
      <c r="H37" s="40">
        <v>0.4</v>
      </c>
      <c r="I37" s="40">
        <v>25</v>
      </c>
      <c r="J37" s="40">
        <v>22</v>
      </c>
      <c r="K37" s="2">
        <f t="shared" si="0"/>
        <v>0.4</v>
      </c>
      <c r="L37" s="2" t="s">
        <v>69</v>
      </c>
    </row>
    <row r="38" spans="1:12" x14ac:dyDescent="0.25">
      <c r="A38" s="2">
        <v>21</v>
      </c>
      <c r="B38" s="2" t="s">
        <v>25</v>
      </c>
      <c r="C38" s="2">
        <v>4</v>
      </c>
      <c r="D38" s="46" t="s">
        <v>78</v>
      </c>
      <c r="E38" t="s">
        <v>19</v>
      </c>
      <c r="F38" s="46">
        <v>49</v>
      </c>
      <c r="G38" s="46">
        <v>4</v>
      </c>
      <c r="H38" s="40">
        <v>9.9</v>
      </c>
      <c r="I38" s="40">
        <v>636</v>
      </c>
      <c r="J38" s="40">
        <v>544</v>
      </c>
      <c r="K38" s="2">
        <f t="shared" si="0"/>
        <v>9.9</v>
      </c>
      <c r="L38" s="2" t="s">
        <v>69</v>
      </c>
    </row>
    <row r="39" spans="1:12" x14ac:dyDescent="0.25">
      <c r="A39" s="2">
        <v>22</v>
      </c>
      <c r="B39" s="2" t="s">
        <v>25</v>
      </c>
      <c r="C39" s="2">
        <v>4</v>
      </c>
      <c r="D39" s="46" t="s">
        <v>78</v>
      </c>
      <c r="E39" t="s">
        <v>19</v>
      </c>
      <c r="F39" s="47">
        <v>49</v>
      </c>
      <c r="G39" s="47">
        <v>5</v>
      </c>
      <c r="H39" s="40">
        <v>1.3</v>
      </c>
      <c r="I39" s="40">
        <v>83</v>
      </c>
      <c r="J39" s="40">
        <v>72</v>
      </c>
      <c r="K39" s="2">
        <f t="shared" si="0"/>
        <v>1.3</v>
      </c>
      <c r="L39" s="2" t="s">
        <v>69</v>
      </c>
    </row>
    <row r="40" spans="1:12" x14ac:dyDescent="0.25">
      <c r="A40" s="2">
        <v>23</v>
      </c>
      <c r="B40" s="2" t="s">
        <v>25</v>
      </c>
      <c r="C40" s="2">
        <v>4</v>
      </c>
      <c r="D40" s="46" t="s">
        <v>73</v>
      </c>
      <c r="E40" t="s">
        <v>19</v>
      </c>
      <c r="F40" s="49">
        <v>75</v>
      </c>
      <c r="G40" s="49">
        <v>8</v>
      </c>
      <c r="H40" s="40">
        <v>3</v>
      </c>
      <c r="I40" s="40">
        <v>8</v>
      </c>
      <c r="J40" s="40">
        <v>0</v>
      </c>
      <c r="K40" s="2">
        <f t="shared" si="0"/>
        <v>3</v>
      </c>
      <c r="L40" s="2" t="s">
        <v>69</v>
      </c>
    </row>
    <row r="41" spans="1:12" x14ac:dyDescent="0.25">
      <c r="A41" s="2">
        <v>24</v>
      </c>
      <c r="B41" s="2" t="s">
        <v>25</v>
      </c>
      <c r="C41" s="2">
        <v>4</v>
      </c>
      <c r="D41" s="2" t="s">
        <v>71</v>
      </c>
      <c r="E41" t="s">
        <v>19</v>
      </c>
      <c r="F41" s="2">
        <v>63</v>
      </c>
      <c r="G41" s="2">
        <v>24</v>
      </c>
      <c r="H41" s="40">
        <v>1.4</v>
      </c>
      <c r="I41" s="40">
        <v>52</v>
      </c>
      <c r="J41" s="40">
        <v>50</v>
      </c>
      <c r="K41" s="2">
        <f t="shared" si="0"/>
        <v>1.4</v>
      </c>
      <c r="L41" s="2" t="s">
        <v>69</v>
      </c>
    </row>
    <row r="42" spans="1:12" x14ac:dyDescent="0.25">
      <c r="A42" s="2">
        <v>25</v>
      </c>
      <c r="B42" s="2" t="s">
        <v>25</v>
      </c>
      <c r="C42" s="2">
        <v>4</v>
      </c>
      <c r="D42" s="2" t="s">
        <v>71</v>
      </c>
      <c r="E42" t="s">
        <v>19</v>
      </c>
      <c r="F42" s="2">
        <v>64</v>
      </c>
      <c r="G42" s="2">
        <v>2</v>
      </c>
      <c r="H42" s="40">
        <v>0.7</v>
      </c>
      <c r="I42" s="40">
        <v>43</v>
      </c>
      <c r="J42" s="40">
        <v>41</v>
      </c>
      <c r="K42" s="2">
        <f t="shared" si="0"/>
        <v>0.7</v>
      </c>
      <c r="L42" s="2" t="s">
        <v>69</v>
      </c>
    </row>
    <row r="43" spans="1:12" x14ac:dyDescent="0.25">
      <c r="A43" s="2">
        <v>26</v>
      </c>
      <c r="B43" s="2" t="s">
        <v>25</v>
      </c>
      <c r="C43" s="2">
        <v>4</v>
      </c>
      <c r="D43" s="2" t="s">
        <v>71</v>
      </c>
      <c r="E43" t="s">
        <v>19</v>
      </c>
      <c r="F43" s="2">
        <v>64</v>
      </c>
      <c r="G43" s="2">
        <v>8</v>
      </c>
      <c r="H43" s="40">
        <v>0.9</v>
      </c>
      <c r="I43" s="40">
        <v>44</v>
      </c>
      <c r="J43" s="40">
        <v>42</v>
      </c>
      <c r="K43" s="2">
        <f t="shared" si="0"/>
        <v>0.9</v>
      </c>
      <c r="L43" s="2" t="s">
        <v>69</v>
      </c>
    </row>
    <row r="44" spans="1:12" x14ac:dyDescent="0.25">
      <c r="A44" s="2">
        <v>27</v>
      </c>
      <c r="B44" s="2" t="s">
        <v>25</v>
      </c>
      <c r="C44" s="2">
        <v>4</v>
      </c>
      <c r="D44" s="2" t="s">
        <v>71</v>
      </c>
      <c r="E44" t="s">
        <v>19</v>
      </c>
      <c r="F44" s="2">
        <v>65</v>
      </c>
      <c r="G44" s="2">
        <v>1</v>
      </c>
      <c r="H44" s="40">
        <v>0.5</v>
      </c>
      <c r="I44" s="40">
        <v>23</v>
      </c>
      <c r="J44" s="40">
        <v>22</v>
      </c>
      <c r="K44" s="2">
        <f t="shared" si="0"/>
        <v>0.5</v>
      </c>
      <c r="L44" s="2" t="s">
        <v>69</v>
      </c>
    </row>
    <row r="45" spans="1:12" x14ac:dyDescent="0.25">
      <c r="A45" s="2">
        <v>28</v>
      </c>
      <c r="B45" s="2" t="s">
        <v>25</v>
      </c>
      <c r="C45" s="2">
        <v>4</v>
      </c>
      <c r="D45" s="2" t="s">
        <v>71</v>
      </c>
      <c r="E45" t="s">
        <v>19</v>
      </c>
      <c r="F45" s="2">
        <v>65</v>
      </c>
      <c r="G45" s="2">
        <v>2</v>
      </c>
      <c r="H45" s="40">
        <v>0.5</v>
      </c>
      <c r="I45" s="40">
        <v>34</v>
      </c>
      <c r="J45" s="40">
        <v>32</v>
      </c>
      <c r="K45" s="2">
        <f t="shared" si="0"/>
        <v>0.5</v>
      </c>
      <c r="L45" s="2" t="s">
        <v>69</v>
      </c>
    </row>
    <row r="46" spans="1:12" x14ac:dyDescent="0.25">
      <c r="A46" s="2">
        <v>29</v>
      </c>
      <c r="B46" s="2" t="s">
        <v>25</v>
      </c>
      <c r="C46" s="2">
        <v>4</v>
      </c>
      <c r="D46" s="2" t="s">
        <v>71</v>
      </c>
      <c r="E46" t="s">
        <v>19</v>
      </c>
      <c r="F46" s="2">
        <v>65</v>
      </c>
      <c r="G46" s="2">
        <v>4</v>
      </c>
      <c r="H46" s="40">
        <v>1</v>
      </c>
      <c r="I46" s="40">
        <v>34</v>
      </c>
      <c r="J46" s="40">
        <v>33</v>
      </c>
      <c r="K46" s="2">
        <f t="shared" si="0"/>
        <v>1</v>
      </c>
      <c r="L46" s="2" t="s">
        <v>69</v>
      </c>
    </row>
    <row r="47" spans="1:12" x14ac:dyDescent="0.25">
      <c r="A47" s="2">
        <v>30</v>
      </c>
      <c r="B47" s="2" t="s">
        <v>25</v>
      </c>
      <c r="C47" s="2">
        <v>4</v>
      </c>
      <c r="D47" s="2" t="s">
        <v>71</v>
      </c>
      <c r="E47" t="s">
        <v>19</v>
      </c>
      <c r="F47" s="2">
        <v>66</v>
      </c>
      <c r="G47" s="2">
        <v>3</v>
      </c>
      <c r="H47" s="40">
        <v>1.8</v>
      </c>
      <c r="I47" s="40">
        <v>52</v>
      </c>
      <c r="J47" s="40">
        <v>50</v>
      </c>
      <c r="K47" s="2">
        <f t="shared" si="0"/>
        <v>1.8</v>
      </c>
      <c r="L47" s="2" t="s">
        <v>69</v>
      </c>
    </row>
    <row r="48" spans="1:12" x14ac:dyDescent="0.25">
      <c r="A48" s="2">
        <v>31</v>
      </c>
      <c r="B48" s="2" t="s">
        <v>25</v>
      </c>
      <c r="C48" s="2">
        <v>4</v>
      </c>
      <c r="D48" s="2" t="s">
        <v>71</v>
      </c>
      <c r="E48" t="s">
        <v>19</v>
      </c>
      <c r="F48" s="2">
        <v>103</v>
      </c>
      <c r="G48" s="2">
        <v>10</v>
      </c>
      <c r="H48" s="40">
        <v>1.4</v>
      </c>
      <c r="I48" s="40">
        <v>94</v>
      </c>
      <c r="J48" s="40">
        <v>90</v>
      </c>
      <c r="K48" s="2">
        <f t="shared" si="0"/>
        <v>1.4</v>
      </c>
      <c r="L48" s="2" t="s">
        <v>69</v>
      </c>
    </row>
    <row r="49" spans="1:12" x14ac:dyDescent="0.25">
      <c r="A49" s="2">
        <v>32</v>
      </c>
      <c r="B49" s="2" t="s">
        <v>25</v>
      </c>
      <c r="C49" s="2">
        <v>4</v>
      </c>
      <c r="D49" s="2" t="s">
        <v>71</v>
      </c>
      <c r="E49" t="s">
        <v>19</v>
      </c>
      <c r="F49" s="2">
        <v>103</v>
      </c>
      <c r="G49" s="2">
        <v>11</v>
      </c>
      <c r="H49" s="40">
        <v>2.2000000000000002</v>
      </c>
      <c r="I49" s="40">
        <v>142</v>
      </c>
      <c r="J49" s="40">
        <v>136</v>
      </c>
      <c r="K49" s="2">
        <f t="shared" si="0"/>
        <v>2.2000000000000002</v>
      </c>
      <c r="L49" s="2" t="s">
        <v>69</v>
      </c>
    </row>
    <row r="50" spans="1:12" x14ac:dyDescent="0.25">
      <c r="A50" s="2">
        <v>33</v>
      </c>
      <c r="B50" s="2" t="s">
        <v>25</v>
      </c>
      <c r="C50" s="2">
        <v>4</v>
      </c>
      <c r="D50" s="2" t="s">
        <v>71</v>
      </c>
      <c r="E50" t="s">
        <v>19</v>
      </c>
      <c r="F50" s="2">
        <v>104</v>
      </c>
      <c r="G50" s="2">
        <v>4</v>
      </c>
      <c r="H50" s="40">
        <v>0.3</v>
      </c>
      <c r="I50" s="40">
        <v>25</v>
      </c>
      <c r="J50" s="40">
        <v>22</v>
      </c>
      <c r="K50" s="2">
        <f t="shared" si="0"/>
        <v>0.3</v>
      </c>
      <c r="L50" s="2" t="s">
        <v>69</v>
      </c>
    </row>
    <row r="51" spans="1:12" x14ac:dyDescent="0.25">
      <c r="A51" s="2">
        <v>34</v>
      </c>
      <c r="B51" s="2" t="s">
        <v>25</v>
      </c>
      <c r="C51" s="2">
        <v>4</v>
      </c>
      <c r="D51" s="2" t="s">
        <v>71</v>
      </c>
      <c r="E51" t="s">
        <v>19</v>
      </c>
      <c r="F51" s="2">
        <v>104</v>
      </c>
      <c r="G51" s="2">
        <v>5</v>
      </c>
      <c r="H51" s="40">
        <v>1</v>
      </c>
      <c r="I51" s="40">
        <v>63</v>
      </c>
      <c r="J51" s="40">
        <v>60</v>
      </c>
      <c r="K51" s="2">
        <f t="shared" si="0"/>
        <v>1</v>
      </c>
      <c r="L51" s="2" t="s">
        <v>69</v>
      </c>
    </row>
    <row r="52" spans="1:12" x14ac:dyDescent="0.25">
      <c r="A52" s="2">
        <v>35</v>
      </c>
      <c r="B52" s="2" t="s">
        <v>25</v>
      </c>
      <c r="C52" s="2">
        <v>4</v>
      </c>
      <c r="D52" s="2" t="s">
        <v>71</v>
      </c>
      <c r="E52" t="s">
        <v>19</v>
      </c>
      <c r="F52" s="2">
        <v>104</v>
      </c>
      <c r="G52" s="2">
        <v>8</v>
      </c>
      <c r="H52" s="40">
        <v>1.3</v>
      </c>
      <c r="I52" s="40">
        <v>75</v>
      </c>
      <c r="J52" s="40">
        <v>70</v>
      </c>
      <c r="K52" s="2">
        <f t="shared" si="0"/>
        <v>1.3</v>
      </c>
      <c r="L52" s="2" t="s">
        <v>69</v>
      </c>
    </row>
    <row r="53" spans="1:12" x14ac:dyDescent="0.25">
      <c r="A53" s="2">
        <v>36</v>
      </c>
      <c r="B53" s="2" t="s">
        <v>25</v>
      </c>
      <c r="C53" s="2">
        <v>4</v>
      </c>
      <c r="D53" s="2" t="s">
        <v>71</v>
      </c>
      <c r="E53" t="s">
        <v>19</v>
      </c>
      <c r="F53" s="2">
        <v>105</v>
      </c>
      <c r="G53" s="2">
        <v>5</v>
      </c>
      <c r="H53" s="40">
        <v>1.2</v>
      </c>
      <c r="I53" s="40">
        <v>36</v>
      </c>
      <c r="J53" s="40">
        <v>34</v>
      </c>
      <c r="K53" s="2">
        <f t="shared" si="0"/>
        <v>1.2</v>
      </c>
      <c r="L53" s="2" t="s">
        <v>69</v>
      </c>
    </row>
    <row r="54" spans="1:12" x14ac:dyDescent="0.25">
      <c r="A54" s="2">
        <v>37</v>
      </c>
      <c r="B54" s="2" t="s">
        <v>25</v>
      </c>
      <c r="C54" s="2">
        <v>4</v>
      </c>
      <c r="D54" s="46" t="s">
        <v>74</v>
      </c>
      <c r="E54" t="s">
        <v>19</v>
      </c>
      <c r="F54" s="49">
        <v>107</v>
      </c>
      <c r="G54" s="49">
        <v>33</v>
      </c>
      <c r="H54" s="40">
        <v>3.4</v>
      </c>
      <c r="I54" s="40">
        <v>18</v>
      </c>
      <c r="J54" s="40">
        <v>0</v>
      </c>
      <c r="K54" s="2">
        <f t="shared" si="0"/>
        <v>3.4</v>
      </c>
      <c r="L54" s="2" t="s">
        <v>69</v>
      </c>
    </row>
    <row r="55" spans="1:12" x14ac:dyDescent="0.25">
      <c r="A55" s="2">
        <v>38</v>
      </c>
      <c r="B55" s="2" t="s">
        <v>25</v>
      </c>
      <c r="C55" s="2">
        <v>4</v>
      </c>
      <c r="D55" s="46" t="s">
        <v>79</v>
      </c>
      <c r="E55" t="s">
        <v>19</v>
      </c>
      <c r="F55" s="48">
        <v>47</v>
      </c>
      <c r="G55" s="48">
        <v>30</v>
      </c>
      <c r="H55" s="40">
        <v>0.1</v>
      </c>
      <c r="I55" s="40">
        <v>55</v>
      </c>
      <c r="J55" s="40">
        <v>49</v>
      </c>
      <c r="K55" s="2">
        <f t="shared" si="0"/>
        <v>0.1</v>
      </c>
      <c r="L55" s="2" t="s">
        <v>69</v>
      </c>
    </row>
    <row r="56" spans="1:12" x14ac:dyDescent="0.25">
      <c r="A56" s="2">
        <v>39</v>
      </c>
      <c r="B56" s="2" t="s">
        <v>25</v>
      </c>
      <c r="C56" s="2">
        <v>4</v>
      </c>
      <c r="D56" s="46" t="s">
        <v>79</v>
      </c>
      <c r="E56" t="s">
        <v>19</v>
      </c>
      <c r="F56" s="46">
        <v>47</v>
      </c>
      <c r="G56" s="46" t="s">
        <v>80</v>
      </c>
      <c r="H56" s="40">
        <v>0.3</v>
      </c>
      <c r="I56" s="40">
        <v>114</v>
      </c>
      <c r="J56" s="40">
        <v>101</v>
      </c>
      <c r="K56" s="2">
        <f t="shared" si="0"/>
        <v>0.3</v>
      </c>
      <c r="L56" s="2" t="s">
        <v>69</v>
      </c>
    </row>
    <row r="57" spans="1:12" x14ac:dyDescent="0.25">
      <c r="A57" s="2">
        <v>40</v>
      </c>
      <c r="B57" s="2" t="s">
        <v>25</v>
      </c>
      <c r="C57" s="2">
        <v>4</v>
      </c>
      <c r="D57" s="46" t="s">
        <v>79</v>
      </c>
      <c r="E57" t="s">
        <v>19</v>
      </c>
      <c r="F57" s="46">
        <v>47</v>
      </c>
      <c r="G57" s="47" t="s">
        <v>81</v>
      </c>
      <c r="H57" s="40">
        <v>0.8</v>
      </c>
      <c r="I57" s="40">
        <v>320</v>
      </c>
      <c r="J57" s="40">
        <v>282</v>
      </c>
      <c r="K57" s="2">
        <f t="shared" si="0"/>
        <v>0.8</v>
      </c>
      <c r="L57" s="2" t="s">
        <v>69</v>
      </c>
    </row>
    <row r="58" spans="1:12" x14ac:dyDescent="0.25">
      <c r="A58" s="2">
        <v>41</v>
      </c>
      <c r="B58" s="2" t="s">
        <v>25</v>
      </c>
      <c r="C58" s="2">
        <v>4</v>
      </c>
      <c r="D58" s="47" t="s">
        <v>79</v>
      </c>
      <c r="E58" t="s">
        <v>19</v>
      </c>
      <c r="F58" s="47">
        <v>55</v>
      </c>
      <c r="G58" s="49">
        <v>25</v>
      </c>
      <c r="H58" s="40">
        <v>0.6</v>
      </c>
      <c r="I58" s="40">
        <v>229</v>
      </c>
      <c r="J58" s="40">
        <v>203</v>
      </c>
      <c r="K58" s="2">
        <f t="shared" si="0"/>
        <v>0.6</v>
      </c>
      <c r="L58" s="2" t="s">
        <v>69</v>
      </c>
    </row>
    <row r="59" spans="1:12" x14ac:dyDescent="0.25">
      <c r="A59" s="2">
        <v>42</v>
      </c>
      <c r="B59" s="2" t="s">
        <v>72</v>
      </c>
      <c r="C59" s="2">
        <v>4</v>
      </c>
      <c r="D59" s="2" t="s">
        <v>73</v>
      </c>
      <c r="E59" t="s">
        <v>19</v>
      </c>
      <c r="F59" s="2">
        <v>4</v>
      </c>
      <c r="G59" s="2">
        <v>8</v>
      </c>
      <c r="H59" s="40">
        <v>1.6</v>
      </c>
      <c r="I59" s="40">
        <v>3</v>
      </c>
      <c r="J59" s="40">
        <v>0</v>
      </c>
      <c r="K59" s="2">
        <f t="shared" si="0"/>
        <v>1.6</v>
      </c>
      <c r="L59" s="2" t="s">
        <v>69</v>
      </c>
    </row>
    <row r="60" spans="1:12" x14ac:dyDescent="0.25">
      <c r="A60" s="2">
        <v>43</v>
      </c>
      <c r="B60" s="2" t="s">
        <v>72</v>
      </c>
      <c r="C60" s="2">
        <v>4</v>
      </c>
      <c r="D60" s="2" t="s">
        <v>73</v>
      </c>
      <c r="E60" t="s">
        <v>19</v>
      </c>
      <c r="F60" s="2">
        <v>4</v>
      </c>
      <c r="G60" s="2">
        <v>7</v>
      </c>
      <c r="H60" s="40">
        <v>1.7</v>
      </c>
      <c r="I60" s="40">
        <v>3</v>
      </c>
      <c r="J60" s="40">
        <v>0</v>
      </c>
      <c r="K60" s="2">
        <f t="shared" si="0"/>
        <v>1.7</v>
      </c>
      <c r="L60" s="2" t="s">
        <v>69</v>
      </c>
    </row>
    <row r="61" spans="1:12" x14ac:dyDescent="0.25">
      <c r="A61" s="2">
        <v>44</v>
      </c>
      <c r="B61" s="2" t="s">
        <v>72</v>
      </c>
      <c r="C61" s="2">
        <v>4</v>
      </c>
      <c r="D61" s="2" t="s">
        <v>74</v>
      </c>
      <c r="E61" t="s">
        <v>19</v>
      </c>
      <c r="F61" s="2">
        <v>17</v>
      </c>
      <c r="G61" s="2">
        <v>15</v>
      </c>
      <c r="H61" s="40">
        <v>3.4</v>
      </c>
      <c r="I61" s="40">
        <v>40</v>
      </c>
      <c r="J61" s="40">
        <v>0</v>
      </c>
      <c r="K61" s="2">
        <f t="shared" si="0"/>
        <v>3.4</v>
      </c>
      <c r="L61" s="2" t="s">
        <v>69</v>
      </c>
    </row>
    <row r="62" spans="1:12" x14ac:dyDescent="0.25">
      <c r="A62" s="2">
        <v>45</v>
      </c>
      <c r="B62" s="2" t="s">
        <v>72</v>
      </c>
      <c r="C62" s="2">
        <v>4</v>
      </c>
      <c r="D62" s="2" t="s">
        <v>74</v>
      </c>
      <c r="E62" t="s">
        <v>19</v>
      </c>
      <c r="F62" s="2">
        <v>17</v>
      </c>
      <c r="G62" s="47">
        <v>48</v>
      </c>
      <c r="H62" s="40">
        <v>1.3</v>
      </c>
      <c r="I62" s="40">
        <v>16</v>
      </c>
      <c r="J62" s="40">
        <v>0</v>
      </c>
      <c r="K62" s="2">
        <f t="shared" si="0"/>
        <v>1.3</v>
      </c>
      <c r="L62" s="2" t="s">
        <v>69</v>
      </c>
    </row>
    <row r="63" spans="1:12" x14ac:dyDescent="0.25">
      <c r="A63" s="2">
        <v>46</v>
      </c>
      <c r="B63" s="2" t="s">
        <v>72</v>
      </c>
      <c r="C63" s="2">
        <v>4</v>
      </c>
      <c r="D63" s="2" t="s">
        <v>74</v>
      </c>
      <c r="E63" t="s">
        <v>19</v>
      </c>
      <c r="F63" s="2">
        <v>18</v>
      </c>
      <c r="G63" s="2">
        <v>4</v>
      </c>
      <c r="H63" s="40">
        <v>5.5</v>
      </c>
      <c r="I63" s="40">
        <v>114</v>
      </c>
      <c r="J63" s="40">
        <v>0</v>
      </c>
      <c r="K63" s="2">
        <f t="shared" si="0"/>
        <v>5.5</v>
      </c>
      <c r="L63" s="2" t="s">
        <v>69</v>
      </c>
    </row>
    <row r="64" spans="1:12" x14ac:dyDescent="0.25">
      <c r="A64" s="2">
        <v>47</v>
      </c>
      <c r="B64" s="2" t="s">
        <v>40</v>
      </c>
      <c r="C64" s="2">
        <v>4</v>
      </c>
      <c r="D64" s="49" t="s">
        <v>68</v>
      </c>
      <c r="E64" t="s">
        <v>19</v>
      </c>
      <c r="F64" s="49">
        <v>93</v>
      </c>
      <c r="G64" s="49">
        <v>1</v>
      </c>
      <c r="H64" s="40">
        <v>7</v>
      </c>
      <c r="I64" s="40">
        <v>411</v>
      </c>
      <c r="J64" s="40">
        <v>357</v>
      </c>
      <c r="K64" s="2">
        <f t="shared" si="0"/>
        <v>7</v>
      </c>
      <c r="L64" s="2" t="s">
        <v>69</v>
      </c>
    </row>
    <row r="65" spans="1:12" x14ac:dyDescent="0.25">
      <c r="A65" s="2">
        <v>48</v>
      </c>
      <c r="B65" s="2" t="s">
        <v>75</v>
      </c>
      <c r="C65" s="2"/>
      <c r="D65" s="2"/>
      <c r="E65" s="2"/>
      <c r="F65" s="2"/>
      <c r="G65" s="2"/>
      <c r="H65" s="40">
        <v>146.20000000000002</v>
      </c>
      <c r="I65" s="40">
        <v>5281</v>
      </c>
      <c r="J65" s="40">
        <v>4414</v>
      </c>
      <c r="K65" s="2">
        <f t="shared" si="0"/>
        <v>146.20000000000002</v>
      </c>
      <c r="L65" s="2" t="s">
        <v>69</v>
      </c>
    </row>
    <row r="66" spans="1:12" x14ac:dyDescent="0.25">
      <c r="A66" s="2"/>
      <c r="K66" s="2">
        <f t="shared" si="0"/>
        <v>0</v>
      </c>
      <c r="L66" s="2"/>
    </row>
  </sheetData>
  <mergeCells count="11">
    <mergeCell ref="I11:J11"/>
    <mergeCell ref="A1:L7"/>
    <mergeCell ref="A10:A12"/>
    <mergeCell ref="B10:B12"/>
    <mergeCell ref="C10:C12"/>
    <mergeCell ref="D10:D12"/>
    <mergeCell ref="E10:E12"/>
    <mergeCell ref="F10:F12"/>
    <mergeCell ref="G10:G12"/>
    <mergeCell ref="I10:J10"/>
    <mergeCell ref="K10:L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H41" sqref="H41"/>
    </sheetView>
  </sheetViews>
  <sheetFormatPr defaultRowHeight="15" x14ac:dyDescent="0.25"/>
  <cols>
    <col min="1" max="1" width="7.140625" customWidth="1"/>
    <col min="2" max="2" width="13.85546875" customWidth="1"/>
    <col min="4" max="4" width="20.7109375" customWidth="1"/>
  </cols>
  <sheetData>
    <row r="1" spans="1:12" x14ac:dyDescent="0.25">
      <c r="A1" s="65" t="s">
        <v>55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33.75" customHeight="1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x14ac:dyDescent="0.25">
      <c r="A8" s="1"/>
      <c r="B8" s="14"/>
      <c r="C8" s="14"/>
      <c r="D8" s="14"/>
      <c r="E8" s="14"/>
      <c r="F8" s="14"/>
      <c r="G8" s="14"/>
      <c r="H8" s="14"/>
      <c r="I8" s="14"/>
      <c r="J8" s="14" t="s">
        <v>82</v>
      </c>
      <c r="L8" s="42"/>
    </row>
    <row r="9" spans="1:12" x14ac:dyDescent="0.25">
      <c r="A9" s="1"/>
      <c r="B9" s="14"/>
      <c r="C9" s="14"/>
      <c r="D9" s="14"/>
      <c r="E9" s="14"/>
      <c r="F9" s="14"/>
      <c r="G9" s="14"/>
      <c r="H9" s="14"/>
      <c r="I9" s="14"/>
      <c r="J9" s="14"/>
      <c r="K9" s="14"/>
      <c r="L9" s="42"/>
    </row>
    <row r="10" spans="1:12" x14ac:dyDescent="0.25">
      <c r="A10" s="66" t="s">
        <v>0</v>
      </c>
      <c r="B10" s="66" t="s">
        <v>1</v>
      </c>
      <c r="C10" s="66" t="s">
        <v>2</v>
      </c>
      <c r="D10" s="66" t="s">
        <v>3</v>
      </c>
      <c r="E10" s="66" t="s">
        <v>4</v>
      </c>
      <c r="F10" s="66" t="s">
        <v>5</v>
      </c>
      <c r="G10" s="67" t="s">
        <v>6</v>
      </c>
      <c r="H10" s="35" t="s">
        <v>7</v>
      </c>
      <c r="I10" s="68" t="s">
        <v>9</v>
      </c>
      <c r="J10" s="69"/>
      <c r="K10" s="70" t="s">
        <v>11</v>
      </c>
      <c r="L10" s="66"/>
    </row>
    <row r="11" spans="1:12" x14ac:dyDescent="0.25">
      <c r="A11" s="66"/>
      <c r="B11" s="66"/>
      <c r="C11" s="66"/>
      <c r="D11" s="66"/>
      <c r="E11" s="66"/>
      <c r="F11" s="66"/>
      <c r="G11" s="67"/>
      <c r="H11" s="36" t="s">
        <v>8</v>
      </c>
      <c r="I11" s="63" t="s">
        <v>10</v>
      </c>
      <c r="J11" s="64"/>
      <c r="K11" s="70"/>
      <c r="L11" s="66"/>
    </row>
    <row r="12" spans="1:12" ht="56.25" x14ac:dyDescent="0.25">
      <c r="A12" s="66"/>
      <c r="B12" s="66"/>
      <c r="C12" s="66"/>
      <c r="D12" s="66"/>
      <c r="E12" s="66"/>
      <c r="F12" s="66"/>
      <c r="G12" s="66"/>
      <c r="H12" s="37"/>
      <c r="I12" s="36" t="s">
        <v>12</v>
      </c>
      <c r="J12" s="36" t="s">
        <v>13</v>
      </c>
      <c r="K12" s="43" t="s">
        <v>14</v>
      </c>
      <c r="L12" s="43" t="s">
        <v>15</v>
      </c>
    </row>
    <row r="13" spans="1:12" ht="15.75" x14ac:dyDescent="0.2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</row>
    <row r="14" spans="1:12" ht="15.75" hidden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15.75" hidden="1" x14ac:dyDescent="0.25">
      <c r="A15" s="39"/>
      <c r="B15" s="41" t="s">
        <v>57</v>
      </c>
      <c r="C15" t="s">
        <v>58</v>
      </c>
      <c r="D15" s="39"/>
      <c r="E15" s="39"/>
      <c r="F15" s="39"/>
      <c r="G15" s="39"/>
      <c r="H15" s="39"/>
      <c r="I15" s="39"/>
      <c r="J15" s="39"/>
      <c r="K15" s="39"/>
      <c r="L15" s="39"/>
    </row>
    <row r="16" spans="1:12" ht="15.75" hidden="1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2" hidden="1" x14ac:dyDescent="0.25">
      <c r="B17" s="41" t="s">
        <v>59</v>
      </c>
      <c r="C17" s="41" t="s">
        <v>60</v>
      </c>
      <c r="D17" s="41" t="s">
        <v>61</v>
      </c>
      <c r="E17" s="41" t="s">
        <v>62</v>
      </c>
      <c r="F17" s="41" t="s">
        <v>63</v>
      </c>
      <c r="G17" s="41" t="s">
        <v>64</v>
      </c>
      <c r="H17" s="41" t="s">
        <v>65</v>
      </c>
      <c r="I17" t="s">
        <v>66</v>
      </c>
      <c r="J17" t="s">
        <v>67</v>
      </c>
    </row>
    <row r="18" spans="1:12" x14ac:dyDescent="0.25">
      <c r="A18" s="2">
        <v>1</v>
      </c>
      <c r="B18" s="2" t="s">
        <v>22</v>
      </c>
      <c r="C18" s="2">
        <v>2</v>
      </c>
      <c r="D18" s="2" t="s">
        <v>78</v>
      </c>
      <c r="E18" s="2" t="s">
        <v>19</v>
      </c>
      <c r="F18" s="2">
        <v>7</v>
      </c>
      <c r="G18" s="2">
        <v>12</v>
      </c>
      <c r="H18" s="40">
        <v>14.2</v>
      </c>
      <c r="I18" s="40">
        <v>360</v>
      </c>
      <c r="J18" s="40">
        <v>349</v>
      </c>
      <c r="K18" s="2">
        <f>H18</f>
        <v>14.2</v>
      </c>
      <c r="L18" s="2" t="s">
        <v>69</v>
      </c>
    </row>
    <row r="19" spans="1:12" x14ac:dyDescent="0.25">
      <c r="A19" s="2">
        <v>2</v>
      </c>
      <c r="B19" s="2" t="s">
        <v>22</v>
      </c>
      <c r="C19" s="2">
        <v>2</v>
      </c>
      <c r="D19" s="2" t="s">
        <v>78</v>
      </c>
      <c r="E19" s="2" t="s">
        <v>19</v>
      </c>
      <c r="F19" s="2">
        <v>21</v>
      </c>
      <c r="G19" s="2">
        <v>10</v>
      </c>
      <c r="H19" s="40">
        <v>16</v>
      </c>
      <c r="I19" s="40">
        <v>349</v>
      </c>
      <c r="J19" s="40">
        <v>308</v>
      </c>
      <c r="K19" s="2">
        <f t="shared" ref="K19:K37" si="0">H19</f>
        <v>16</v>
      </c>
      <c r="L19" s="2" t="s">
        <v>69</v>
      </c>
    </row>
    <row r="20" spans="1:12" x14ac:dyDescent="0.25">
      <c r="A20" s="2">
        <v>3</v>
      </c>
      <c r="B20" s="2" t="s">
        <v>22</v>
      </c>
      <c r="C20" s="2">
        <v>2</v>
      </c>
      <c r="D20" s="2" t="s">
        <v>78</v>
      </c>
      <c r="E20" s="2" t="s">
        <v>19</v>
      </c>
      <c r="F20" s="2">
        <v>21</v>
      </c>
      <c r="G20" s="2">
        <v>21</v>
      </c>
      <c r="H20" s="40">
        <v>2.1</v>
      </c>
      <c r="I20" s="40">
        <v>64</v>
      </c>
      <c r="J20" s="40">
        <v>57</v>
      </c>
      <c r="K20" s="2">
        <f t="shared" si="0"/>
        <v>2.1</v>
      </c>
      <c r="L20" s="2" t="s">
        <v>69</v>
      </c>
    </row>
    <row r="21" spans="1:12" x14ac:dyDescent="0.25">
      <c r="A21" s="2">
        <v>4</v>
      </c>
      <c r="B21" s="2" t="s">
        <v>22</v>
      </c>
      <c r="C21" s="2">
        <v>2</v>
      </c>
      <c r="D21" s="2" t="s">
        <v>78</v>
      </c>
      <c r="E21" s="2" t="s">
        <v>19</v>
      </c>
      <c r="F21" s="2">
        <v>21</v>
      </c>
      <c r="G21" s="2" t="s">
        <v>83</v>
      </c>
      <c r="H21" s="40">
        <v>2.2000000000000002</v>
      </c>
      <c r="I21" s="40">
        <v>32</v>
      </c>
      <c r="J21" s="40">
        <v>29</v>
      </c>
      <c r="K21" s="2">
        <f t="shared" si="0"/>
        <v>2.2000000000000002</v>
      </c>
      <c r="L21" s="2" t="s">
        <v>69</v>
      </c>
    </row>
    <row r="22" spans="1:12" x14ac:dyDescent="0.25">
      <c r="A22" s="2">
        <v>5</v>
      </c>
      <c r="B22" s="2" t="s">
        <v>22</v>
      </c>
      <c r="C22" s="2">
        <v>2</v>
      </c>
      <c r="D22" s="2" t="s">
        <v>78</v>
      </c>
      <c r="E22" s="2" t="s">
        <v>19</v>
      </c>
      <c r="F22" s="2">
        <v>21</v>
      </c>
      <c r="G22" s="2" t="s">
        <v>84</v>
      </c>
      <c r="H22" s="40">
        <v>2.1</v>
      </c>
      <c r="I22" s="40">
        <v>139</v>
      </c>
      <c r="J22" s="40">
        <v>124</v>
      </c>
      <c r="K22" s="2">
        <f t="shared" si="0"/>
        <v>2.1</v>
      </c>
      <c r="L22" s="2" t="s">
        <v>69</v>
      </c>
    </row>
    <row r="23" spans="1:12" x14ac:dyDescent="0.25">
      <c r="A23" s="2">
        <v>6</v>
      </c>
      <c r="B23" s="2" t="s">
        <v>22</v>
      </c>
      <c r="C23" s="2">
        <v>2</v>
      </c>
      <c r="D23" s="2" t="s">
        <v>78</v>
      </c>
      <c r="E23" s="2" t="s">
        <v>19</v>
      </c>
      <c r="F23" s="2">
        <v>26</v>
      </c>
      <c r="G23" s="2">
        <v>4</v>
      </c>
      <c r="H23" s="40">
        <v>1.6</v>
      </c>
      <c r="I23" s="40">
        <v>68</v>
      </c>
      <c r="J23" s="40">
        <v>61</v>
      </c>
      <c r="K23" s="2">
        <f t="shared" si="0"/>
        <v>1.6</v>
      </c>
      <c r="L23" s="2" t="s">
        <v>69</v>
      </c>
    </row>
    <row r="24" spans="1:12" x14ac:dyDescent="0.25">
      <c r="A24" s="2">
        <v>7</v>
      </c>
      <c r="B24" s="2" t="s">
        <v>22</v>
      </c>
      <c r="C24" s="2">
        <v>2</v>
      </c>
      <c r="D24" s="2" t="s">
        <v>78</v>
      </c>
      <c r="E24" s="2" t="s">
        <v>19</v>
      </c>
      <c r="F24" s="2">
        <v>26</v>
      </c>
      <c r="G24" s="2">
        <v>14</v>
      </c>
      <c r="H24" s="40">
        <v>1.2</v>
      </c>
      <c r="I24" s="40">
        <v>29</v>
      </c>
      <c r="J24" s="40">
        <v>26</v>
      </c>
      <c r="K24" s="2">
        <f t="shared" si="0"/>
        <v>1.2</v>
      </c>
      <c r="L24" s="2" t="s">
        <v>69</v>
      </c>
    </row>
    <row r="25" spans="1:12" x14ac:dyDescent="0.25">
      <c r="A25" s="2">
        <v>8</v>
      </c>
      <c r="B25" s="2" t="s">
        <v>22</v>
      </c>
      <c r="C25" s="2">
        <v>2</v>
      </c>
      <c r="D25" s="2" t="s">
        <v>78</v>
      </c>
      <c r="E25" s="2" t="s">
        <v>19</v>
      </c>
      <c r="F25" s="2">
        <v>42</v>
      </c>
      <c r="G25" s="2">
        <v>20</v>
      </c>
      <c r="H25" s="40">
        <v>0.8</v>
      </c>
      <c r="I25" s="40">
        <v>21</v>
      </c>
      <c r="J25" s="40">
        <v>18</v>
      </c>
      <c r="K25" s="2">
        <f t="shared" si="0"/>
        <v>0.8</v>
      </c>
      <c r="L25" s="2" t="s">
        <v>69</v>
      </c>
    </row>
    <row r="26" spans="1:12" x14ac:dyDescent="0.25">
      <c r="A26" s="2">
        <v>9</v>
      </c>
      <c r="B26" s="2" t="s">
        <v>22</v>
      </c>
      <c r="C26" s="2">
        <v>2</v>
      </c>
      <c r="D26" s="2" t="s">
        <v>78</v>
      </c>
      <c r="E26" s="2" t="s">
        <v>19</v>
      </c>
      <c r="F26" s="2">
        <v>20</v>
      </c>
      <c r="G26" s="2">
        <v>10</v>
      </c>
      <c r="H26" s="40">
        <v>16</v>
      </c>
      <c r="I26" s="40">
        <v>309</v>
      </c>
      <c r="J26" s="40">
        <v>273</v>
      </c>
      <c r="K26" s="2">
        <f t="shared" si="0"/>
        <v>16</v>
      </c>
      <c r="L26" s="2" t="s">
        <v>69</v>
      </c>
    </row>
    <row r="27" spans="1:12" x14ac:dyDescent="0.25">
      <c r="A27" s="2">
        <v>10</v>
      </c>
      <c r="B27" s="2" t="s">
        <v>22</v>
      </c>
      <c r="C27" s="2">
        <v>2</v>
      </c>
      <c r="D27" s="2" t="s">
        <v>78</v>
      </c>
      <c r="E27" s="2" t="s">
        <v>19</v>
      </c>
      <c r="F27" s="2">
        <v>70</v>
      </c>
      <c r="G27" s="2">
        <v>6</v>
      </c>
      <c r="H27" s="40">
        <v>1.3</v>
      </c>
      <c r="I27" s="40">
        <v>19</v>
      </c>
      <c r="J27" s="40">
        <v>17</v>
      </c>
      <c r="K27" s="2">
        <f t="shared" si="0"/>
        <v>1.3</v>
      </c>
      <c r="L27" s="2" t="s">
        <v>69</v>
      </c>
    </row>
    <row r="28" spans="1:12" x14ac:dyDescent="0.25">
      <c r="A28" s="2">
        <v>11</v>
      </c>
      <c r="B28" s="2" t="s">
        <v>22</v>
      </c>
      <c r="C28" s="2">
        <v>3</v>
      </c>
      <c r="D28" s="2" t="s">
        <v>78</v>
      </c>
      <c r="E28" s="2" t="s">
        <v>19</v>
      </c>
      <c r="F28" s="2">
        <v>71</v>
      </c>
      <c r="G28" s="2">
        <v>1</v>
      </c>
      <c r="H28" s="40">
        <v>8.5</v>
      </c>
      <c r="I28" s="40">
        <v>176</v>
      </c>
      <c r="J28" s="40">
        <v>157</v>
      </c>
      <c r="K28" s="2">
        <f t="shared" si="0"/>
        <v>8.5</v>
      </c>
      <c r="L28" s="2" t="s">
        <v>69</v>
      </c>
    </row>
    <row r="29" spans="1:12" x14ac:dyDescent="0.25">
      <c r="A29" s="2">
        <v>12</v>
      </c>
      <c r="B29" s="2" t="s">
        <v>22</v>
      </c>
      <c r="C29" s="2">
        <v>3</v>
      </c>
      <c r="D29" s="2" t="s">
        <v>78</v>
      </c>
      <c r="E29" s="2" t="s">
        <v>19</v>
      </c>
      <c r="F29" s="2">
        <v>71</v>
      </c>
      <c r="G29" s="2">
        <v>3</v>
      </c>
      <c r="H29" s="40">
        <v>19.399999999999999</v>
      </c>
      <c r="I29" s="40">
        <v>414</v>
      </c>
      <c r="J29" s="40">
        <v>368</v>
      </c>
      <c r="K29" s="2">
        <f t="shared" si="0"/>
        <v>19.399999999999999</v>
      </c>
      <c r="L29" s="2" t="s">
        <v>69</v>
      </c>
    </row>
    <row r="30" spans="1:12" x14ac:dyDescent="0.25">
      <c r="A30" s="2">
        <v>13</v>
      </c>
      <c r="B30" s="2" t="s">
        <v>22</v>
      </c>
      <c r="C30" s="2">
        <v>4</v>
      </c>
      <c r="D30" s="2" t="s">
        <v>78</v>
      </c>
      <c r="E30" s="2" t="s">
        <v>19</v>
      </c>
      <c r="F30" s="2">
        <v>52</v>
      </c>
      <c r="G30" s="2">
        <v>10</v>
      </c>
      <c r="H30" s="40">
        <v>2.9</v>
      </c>
      <c r="I30" s="40">
        <v>33</v>
      </c>
      <c r="J30" s="40">
        <v>28</v>
      </c>
      <c r="K30" s="2">
        <f t="shared" si="0"/>
        <v>2.9</v>
      </c>
      <c r="L30" s="2" t="s">
        <v>69</v>
      </c>
    </row>
    <row r="31" spans="1:12" x14ac:dyDescent="0.25">
      <c r="A31" s="2">
        <v>14</v>
      </c>
      <c r="B31" s="2" t="s">
        <v>22</v>
      </c>
      <c r="C31" s="2">
        <v>4</v>
      </c>
      <c r="D31" s="2" t="s">
        <v>78</v>
      </c>
      <c r="E31" s="2" t="s">
        <v>19</v>
      </c>
      <c r="F31" s="2">
        <v>68</v>
      </c>
      <c r="G31" s="2">
        <v>20</v>
      </c>
      <c r="H31" s="40">
        <v>2.4</v>
      </c>
      <c r="I31" s="40">
        <v>47</v>
      </c>
      <c r="J31" s="40">
        <v>42</v>
      </c>
      <c r="K31" s="2">
        <f t="shared" si="0"/>
        <v>2.4</v>
      </c>
      <c r="L31" s="2" t="s">
        <v>69</v>
      </c>
    </row>
    <row r="32" spans="1:12" x14ac:dyDescent="0.25">
      <c r="A32" s="2">
        <v>15</v>
      </c>
      <c r="B32" s="2" t="s">
        <v>22</v>
      </c>
      <c r="C32" s="2">
        <v>4</v>
      </c>
      <c r="D32" s="2" t="s">
        <v>78</v>
      </c>
      <c r="E32" s="2" t="s">
        <v>19</v>
      </c>
      <c r="F32" s="2">
        <v>51</v>
      </c>
      <c r="G32" s="2">
        <v>3</v>
      </c>
      <c r="H32" s="40">
        <v>0.2</v>
      </c>
      <c r="I32" s="40">
        <v>11</v>
      </c>
      <c r="J32" s="40">
        <v>10</v>
      </c>
      <c r="K32" s="2">
        <f t="shared" si="0"/>
        <v>0.2</v>
      </c>
      <c r="L32" s="2" t="s">
        <v>69</v>
      </c>
    </row>
    <row r="33" spans="1:12" x14ac:dyDescent="0.25">
      <c r="A33" s="2">
        <v>16</v>
      </c>
      <c r="B33" s="2" t="s">
        <v>20</v>
      </c>
      <c r="C33" s="2">
        <v>2</v>
      </c>
      <c r="D33" s="2" t="s">
        <v>70</v>
      </c>
      <c r="E33" s="2" t="s">
        <v>19</v>
      </c>
      <c r="F33" s="2">
        <v>44</v>
      </c>
      <c r="G33" s="2">
        <v>11</v>
      </c>
      <c r="H33" s="40">
        <v>12</v>
      </c>
      <c r="I33" s="40">
        <v>574</v>
      </c>
      <c r="J33" s="40">
        <v>499</v>
      </c>
      <c r="K33" s="2">
        <f t="shared" si="0"/>
        <v>12</v>
      </c>
      <c r="L33" s="2" t="s">
        <v>69</v>
      </c>
    </row>
    <row r="34" spans="1:12" x14ac:dyDescent="0.25">
      <c r="A34" s="2">
        <v>17</v>
      </c>
      <c r="B34" s="2" t="s">
        <v>25</v>
      </c>
      <c r="C34" s="2">
        <v>4</v>
      </c>
      <c r="D34" s="2" t="s">
        <v>78</v>
      </c>
      <c r="E34" s="2" t="s">
        <v>19</v>
      </c>
      <c r="F34" s="2">
        <v>49</v>
      </c>
      <c r="G34" s="2">
        <v>3</v>
      </c>
      <c r="H34" s="40">
        <v>0.7</v>
      </c>
      <c r="I34" s="40">
        <v>45</v>
      </c>
      <c r="J34" s="40">
        <v>39</v>
      </c>
      <c r="K34" s="2">
        <f t="shared" si="0"/>
        <v>0.7</v>
      </c>
      <c r="L34" s="2" t="s">
        <v>69</v>
      </c>
    </row>
    <row r="35" spans="1:12" x14ac:dyDescent="0.25">
      <c r="A35" s="2">
        <v>18</v>
      </c>
      <c r="B35" s="2" t="s">
        <v>25</v>
      </c>
      <c r="C35" s="2">
        <v>4</v>
      </c>
      <c r="D35" s="2" t="s">
        <v>78</v>
      </c>
      <c r="E35" s="2" t="s">
        <v>19</v>
      </c>
      <c r="F35" s="2">
        <v>49</v>
      </c>
      <c r="G35" s="2">
        <v>10</v>
      </c>
      <c r="H35" s="40">
        <v>3.4</v>
      </c>
      <c r="I35" s="40">
        <v>140</v>
      </c>
      <c r="J35" s="40">
        <v>117</v>
      </c>
      <c r="K35" s="2">
        <f t="shared" si="0"/>
        <v>3.4</v>
      </c>
      <c r="L35" s="2" t="s">
        <v>69</v>
      </c>
    </row>
    <row r="36" spans="1:12" x14ac:dyDescent="0.25">
      <c r="A36" s="2">
        <v>19</v>
      </c>
      <c r="B36" s="2" t="s">
        <v>25</v>
      </c>
      <c r="C36" s="2">
        <v>4</v>
      </c>
      <c r="D36" s="2" t="s">
        <v>78</v>
      </c>
      <c r="E36" s="2" t="s">
        <v>19</v>
      </c>
      <c r="F36" s="2">
        <v>49</v>
      </c>
      <c r="G36" s="2">
        <v>13</v>
      </c>
      <c r="H36" s="40">
        <v>1</v>
      </c>
      <c r="I36" s="40">
        <v>57</v>
      </c>
      <c r="J36" s="40">
        <v>51</v>
      </c>
      <c r="K36" s="2">
        <f t="shared" si="0"/>
        <v>1</v>
      </c>
      <c r="L36" s="2" t="s">
        <v>69</v>
      </c>
    </row>
    <row r="37" spans="1:12" x14ac:dyDescent="0.25">
      <c r="A37" s="2"/>
      <c r="B37" s="2" t="s">
        <v>75</v>
      </c>
      <c r="C37" s="2"/>
      <c r="D37" s="2"/>
      <c r="E37" s="2"/>
      <c r="F37" s="2"/>
      <c r="G37" s="2"/>
      <c r="H37" s="40">
        <v>108.00000000000003</v>
      </c>
      <c r="I37" s="40">
        <v>2887</v>
      </c>
      <c r="J37" s="40">
        <v>2573</v>
      </c>
      <c r="K37" s="2">
        <f t="shared" si="0"/>
        <v>108.00000000000003</v>
      </c>
      <c r="L37" s="2" t="s">
        <v>69</v>
      </c>
    </row>
  </sheetData>
  <mergeCells count="11">
    <mergeCell ref="I11:J11"/>
    <mergeCell ref="A1:L7"/>
    <mergeCell ref="A10:A12"/>
    <mergeCell ref="B10:B12"/>
    <mergeCell ref="C10:C12"/>
    <mergeCell ref="D10:D12"/>
    <mergeCell ref="E10:E12"/>
    <mergeCell ref="F10:F12"/>
    <mergeCell ref="G10:G12"/>
    <mergeCell ref="I10:J10"/>
    <mergeCell ref="K10:L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view="pageBreakPreview" zoomScale="148" zoomScaleNormal="100" zoomScaleSheetLayoutView="148" workbookViewId="0">
      <selection activeCell="E8" sqref="E8"/>
    </sheetView>
  </sheetViews>
  <sheetFormatPr defaultColWidth="8.42578125" defaultRowHeight="15" x14ac:dyDescent="0.25"/>
  <cols>
    <col min="1" max="1" width="2.85546875" customWidth="1"/>
    <col min="2" max="2" width="16.5703125" customWidth="1"/>
    <col min="3" max="3" width="5" customWidth="1"/>
    <col min="4" max="4" width="20.28515625" customWidth="1"/>
    <col min="6" max="10" width="7.28515625" customWidth="1"/>
    <col min="11" max="12" width="10.85546875" customWidth="1"/>
  </cols>
  <sheetData>
    <row r="1" spans="1:16" ht="28.5" customHeight="1" x14ac:dyDescent="0.25">
      <c r="A1" s="65" t="s">
        <v>55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34"/>
      <c r="N1" s="34"/>
      <c r="O1" s="34"/>
      <c r="P1" s="34"/>
    </row>
    <row r="2" spans="1:16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34"/>
      <c r="N2" s="34"/>
      <c r="O2" s="34"/>
      <c r="P2" s="34"/>
    </row>
    <row r="3" spans="1:16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34"/>
      <c r="N3" s="34"/>
      <c r="O3" s="34"/>
      <c r="P3" s="34"/>
    </row>
    <row r="4" spans="1:16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34"/>
      <c r="N4" s="34"/>
      <c r="O4" s="34"/>
      <c r="P4" s="34"/>
    </row>
    <row r="5" spans="1:16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34"/>
      <c r="N5" s="34"/>
      <c r="O5" s="34"/>
      <c r="P5" s="34"/>
    </row>
    <row r="6" spans="1:16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34"/>
      <c r="N6" s="34"/>
      <c r="O6" s="34"/>
      <c r="P6" s="34"/>
    </row>
    <row r="7" spans="1:16" ht="13.5" customHeight="1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34"/>
      <c r="N7" s="34"/>
      <c r="O7" s="34"/>
      <c r="P7" s="34"/>
    </row>
    <row r="8" spans="1:16" x14ac:dyDescent="0.25">
      <c r="A8" s="1"/>
      <c r="B8" s="14"/>
      <c r="C8" s="14"/>
      <c r="D8" s="14"/>
      <c r="E8" s="14"/>
      <c r="F8" s="14"/>
      <c r="G8" s="14"/>
      <c r="H8" s="14"/>
      <c r="I8" s="14"/>
      <c r="J8" s="14" t="s">
        <v>85</v>
      </c>
      <c r="L8" s="44"/>
    </row>
    <row r="9" spans="1:16" x14ac:dyDescent="0.25">
      <c r="A9" s="1"/>
      <c r="B9" s="14"/>
      <c r="C9" s="14"/>
      <c r="D9" s="14"/>
      <c r="E9" s="14"/>
      <c r="F9" s="14"/>
      <c r="G9" s="14"/>
      <c r="H9" s="14"/>
      <c r="I9" s="14"/>
      <c r="J9" s="14"/>
      <c r="K9" s="14"/>
      <c r="L9" s="44"/>
    </row>
    <row r="10" spans="1:16" x14ac:dyDescent="0.25">
      <c r="A10" s="66" t="s">
        <v>0</v>
      </c>
      <c r="B10" s="66" t="s">
        <v>1</v>
      </c>
      <c r="C10" s="66" t="s">
        <v>2</v>
      </c>
      <c r="D10" s="66" t="s">
        <v>3</v>
      </c>
      <c r="E10" s="66" t="s">
        <v>4</v>
      </c>
      <c r="F10" s="66" t="s">
        <v>5</v>
      </c>
      <c r="G10" s="67" t="s">
        <v>6</v>
      </c>
      <c r="H10" s="35" t="s">
        <v>7</v>
      </c>
      <c r="I10" s="68" t="s">
        <v>9</v>
      </c>
      <c r="J10" s="69"/>
      <c r="K10" s="70" t="s">
        <v>11</v>
      </c>
      <c r="L10" s="66"/>
    </row>
    <row r="11" spans="1:16" x14ac:dyDescent="0.25">
      <c r="A11" s="66"/>
      <c r="B11" s="66"/>
      <c r="C11" s="66"/>
      <c r="D11" s="66"/>
      <c r="E11" s="66"/>
      <c r="F11" s="66"/>
      <c r="G11" s="67"/>
      <c r="H11" s="36" t="s">
        <v>8</v>
      </c>
      <c r="I11" s="63" t="s">
        <v>10</v>
      </c>
      <c r="J11" s="64"/>
      <c r="K11" s="70"/>
      <c r="L11" s="66"/>
    </row>
    <row r="12" spans="1:16" ht="56.25" x14ac:dyDescent="0.25">
      <c r="A12" s="66"/>
      <c r="B12" s="66"/>
      <c r="C12" s="66"/>
      <c r="D12" s="66"/>
      <c r="E12" s="66"/>
      <c r="F12" s="66"/>
      <c r="G12" s="66"/>
      <c r="H12" s="37"/>
      <c r="I12" s="36" t="s">
        <v>12</v>
      </c>
      <c r="J12" s="36" t="s">
        <v>13</v>
      </c>
      <c r="K12" s="45" t="s">
        <v>14</v>
      </c>
      <c r="L12" s="45" t="s">
        <v>15</v>
      </c>
    </row>
    <row r="13" spans="1:16" ht="15.75" x14ac:dyDescent="0.2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</row>
    <row r="14" spans="1:16" ht="15.75" hidden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6" ht="15.75" hidden="1" x14ac:dyDescent="0.25">
      <c r="A15" s="39"/>
      <c r="B15" s="41" t="s">
        <v>57</v>
      </c>
      <c r="C15" t="s">
        <v>58</v>
      </c>
      <c r="D15" s="39"/>
      <c r="E15" s="39"/>
      <c r="F15" s="39"/>
      <c r="G15" s="39"/>
      <c r="H15" s="39"/>
      <c r="I15" s="39"/>
      <c r="J15" s="39"/>
      <c r="K15" s="39"/>
      <c r="L15" s="39"/>
    </row>
    <row r="16" spans="1:16" ht="15.75" hidden="1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2" hidden="1" x14ac:dyDescent="0.25">
      <c r="B17" s="41" t="s">
        <v>59</v>
      </c>
      <c r="C17" s="41" t="s">
        <v>60</v>
      </c>
      <c r="D17" s="41" t="s">
        <v>61</v>
      </c>
      <c r="E17" s="41" t="s">
        <v>62</v>
      </c>
      <c r="F17" s="41" t="s">
        <v>63</v>
      </c>
      <c r="G17" s="41" t="s">
        <v>64</v>
      </c>
      <c r="H17" s="41" t="s">
        <v>65</v>
      </c>
      <c r="I17" t="s">
        <v>66</v>
      </c>
      <c r="J17" t="s">
        <v>67</v>
      </c>
    </row>
    <row r="18" spans="1:12" x14ac:dyDescent="0.25">
      <c r="A18" s="2">
        <v>1</v>
      </c>
      <c r="B18" s="2" t="s">
        <v>22</v>
      </c>
      <c r="C18" s="2">
        <v>2</v>
      </c>
      <c r="D18" s="2" t="s">
        <v>78</v>
      </c>
      <c r="E18" s="2" t="s">
        <v>19</v>
      </c>
      <c r="F18" s="2">
        <v>8</v>
      </c>
      <c r="G18" s="2">
        <v>5</v>
      </c>
      <c r="H18" s="40">
        <v>19.8</v>
      </c>
      <c r="I18" s="40">
        <v>345</v>
      </c>
      <c r="J18" s="40">
        <v>306</v>
      </c>
      <c r="K18" s="2">
        <f>H18</f>
        <v>19.8</v>
      </c>
      <c r="L18" s="2" t="s">
        <v>69</v>
      </c>
    </row>
    <row r="19" spans="1:12" x14ac:dyDescent="0.25">
      <c r="A19" s="2">
        <v>2</v>
      </c>
      <c r="B19" s="2" t="s">
        <v>22</v>
      </c>
      <c r="C19" s="2">
        <v>2</v>
      </c>
      <c r="D19" s="2" t="s">
        <v>78</v>
      </c>
      <c r="E19" s="2" t="s">
        <v>19</v>
      </c>
      <c r="F19" s="2">
        <v>10</v>
      </c>
      <c r="G19" s="2">
        <v>14</v>
      </c>
      <c r="H19" s="40">
        <v>5.3</v>
      </c>
      <c r="I19" s="40">
        <v>166</v>
      </c>
      <c r="J19" s="40">
        <v>148</v>
      </c>
      <c r="K19" s="2">
        <f t="shared" ref="K19:K37" si="0">H19</f>
        <v>5.3</v>
      </c>
      <c r="L19" s="2" t="s">
        <v>69</v>
      </c>
    </row>
    <row r="20" spans="1:12" x14ac:dyDescent="0.25">
      <c r="A20" s="2">
        <v>3</v>
      </c>
      <c r="B20" s="2" t="s">
        <v>22</v>
      </c>
      <c r="C20" s="2">
        <v>2</v>
      </c>
      <c r="D20" s="2" t="s">
        <v>68</v>
      </c>
      <c r="E20" s="2" t="s">
        <v>19</v>
      </c>
      <c r="F20" s="2">
        <v>15</v>
      </c>
      <c r="G20" s="2">
        <v>1</v>
      </c>
      <c r="H20" s="40">
        <v>8.6999999999999993</v>
      </c>
      <c r="I20" s="40">
        <v>100</v>
      </c>
      <c r="J20" s="40">
        <v>97</v>
      </c>
      <c r="K20" s="2">
        <f t="shared" si="0"/>
        <v>8.6999999999999993</v>
      </c>
      <c r="L20" s="2" t="s">
        <v>69</v>
      </c>
    </row>
    <row r="21" spans="1:12" x14ac:dyDescent="0.25">
      <c r="A21" s="2">
        <v>4</v>
      </c>
      <c r="B21" s="2" t="s">
        <v>22</v>
      </c>
      <c r="C21" s="2">
        <v>2</v>
      </c>
      <c r="D21" s="2" t="s">
        <v>68</v>
      </c>
      <c r="E21" s="2" t="s">
        <v>19</v>
      </c>
      <c r="F21" s="2">
        <v>39</v>
      </c>
      <c r="G21" s="2">
        <v>21</v>
      </c>
      <c r="H21" s="40">
        <v>6.2</v>
      </c>
      <c r="I21" s="40">
        <v>169</v>
      </c>
      <c r="J21" s="40">
        <v>162</v>
      </c>
      <c r="K21" s="2">
        <f t="shared" si="0"/>
        <v>6.2</v>
      </c>
      <c r="L21" s="2" t="s">
        <v>69</v>
      </c>
    </row>
    <row r="22" spans="1:12" x14ac:dyDescent="0.25">
      <c r="A22" s="2">
        <v>5</v>
      </c>
      <c r="B22" s="2" t="s">
        <v>22</v>
      </c>
      <c r="C22" s="2">
        <v>4</v>
      </c>
      <c r="D22" s="2" t="s">
        <v>78</v>
      </c>
      <c r="E22" s="2" t="s">
        <v>19</v>
      </c>
      <c r="F22" s="2">
        <v>69</v>
      </c>
      <c r="G22" s="2">
        <v>11</v>
      </c>
      <c r="H22" s="40">
        <v>9.6</v>
      </c>
      <c r="I22" s="40">
        <v>63</v>
      </c>
      <c r="J22" s="40">
        <v>56</v>
      </c>
      <c r="K22" s="2">
        <f t="shared" si="0"/>
        <v>9.6</v>
      </c>
      <c r="L22" s="2" t="s">
        <v>69</v>
      </c>
    </row>
    <row r="23" spans="1:12" x14ac:dyDescent="0.25">
      <c r="A23" s="2">
        <v>6</v>
      </c>
      <c r="B23" s="2" t="s">
        <v>20</v>
      </c>
      <c r="C23" s="2">
        <v>3</v>
      </c>
      <c r="D23" s="2" t="s">
        <v>78</v>
      </c>
      <c r="E23" s="2" t="s">
        <v>19</v>
      </c>
      <c r="F23" s="2">
        <v>40</v>
      </c>
      <c r="G23" s="2">
        <v>21</v>
      </c>
      <c r="H23" s="40">
        <v>12</v>
      </c>
      <c r="I23" s="40">
        <v>425</v>
      </c>
      <c r="J23" s="40">
        <v>380</v>
      </c>
      <c r="K23" s="2">
        <f t="shared" si="0"/>
        <v>12</v>
      </c>
      <c r="L23" s="2" t="s">
        <v>69</v>
      </c>
    </row>
    <row r="24" spans="1:12" x14ac:dyDescent="0.25">
      <c r="A24" s="2">
        <v>7</v>
      </c>
      <c r="B24" s="2" t="s">
        <v>25</v>
      </c>
      <c r="C24" s="2">
        <v>4</v>
      </c>
      <c r="D24" s="2" t="s">
        <v>78</v>
      </c>
      <c r="E24" s="2" t="s">
        <v>19</v>
      </c>
      <c r="F24" s="2">
        <v>54</v>
      </c>
      <c r="G24" s="2">
        <v>21</v>
      </c>
      <c r="H24" s="40">
        <v>1.9</v>
      </c>
      <c r="I24" s="40">
        <v>116</v>
      </c>
      <c r="J24" s="40">
        <v>104</v>
      </c>
      <c r="K24" s="2">
        <f t="shared" si="0"/>
        <v>1.9</v>
      </c>
      <c r="L24" s="2" t="s">
        <v>69</v>
      </c>
    </row>
    <row r="25" spans="1:12" x14ac:dyDescent="0.25">
      <c r="A25" s="2">
        <v>8</v>
      </c>
      <c r="B25" s="2" t="s">
        <v>25</v>
      </c>
      <c r="C25" s="2">
        <v>4</v>
      </c>
      <c r="D25" s="2" t="s">
        <v>78</v>
      </c>
      <c r="E25" s="2" t="s">
        <v>19</v>
      </c>
      <c r="F25" s="2">
        <v>54</v>
      </c>
      <c r="G25" s="2">
        <v>23</v>
      </c>
      <c r="H25" s="40">
        <v>1.6</v>
      </c>
      <c r="I25" s="40">
        <v>171</v>
      </c>
      <c r="J25" s="40">
        <v>155</v>
      </c>
      <c r="K25" s="2">
        <f t="shared" si="0"/>
        <v>1.6</v>
      </c>
      <c r="L25" s="2" t="s">
        <v>69</v>
      </c>
    </row>
    <row r="26" spans="1:12" x14ac:dyDescent="0.25">
      <c r="A26" s="2">
        <v>9</v>
      </c>
      <c r="B26" s="2" t="s">
        <v>25</v>
      </c>
      <c r="C26" s="2">
        <v>4</v>
      </c>
      <c r="D26" s="2" t="s">
        <v>74</v>
      </c>
      <c r="E26" s="2" t="s">
        <v>19</v>
      </c>
      <c r="F26" s="2">
        <v>50</v>
      </c>
      <c r="G26" s="2">
        <v>6</v>
      </c>
      <c r="H26" s="40">
        <v>1.5</v>
      </c>
      <c r="I26" s="40">
        <v>15</v>
      </c>
      <c r="J26" s="40">
        <v>0</v>
      </c>
      <c r="K26" s="2">
        <f t="shared" si="0"/>
        <v>1.5</v>
      </c>
      <c r="L26" s="2" t="s">
        <v>69</v>
      </c>
    </row>
    <row r="27" spans="1:12" x14ac:dyDescent="0.25">
      <c r="A27" s="2">
        <v>10</v>
      </c>
      <c r="B27" s="2" t="s">
        <v>25</v>
      </c>
      <c r="C27" s="2">
        <v>4</v>
      </c>
      <c r="D27" s="2" t="s">
        <v>74</v>
      </c>
      <c r="E27" s="2" t="s">
        <v>19</v>
      </c>
      <c r="F27" s="2">
        <v>52</v>
      </c>
      <c r="G27" s="2">
        <v>8</v>
      </c>
      <c r="H27" s="40">
        <v>2.2000000000000002</v>
      </c>
      <c r="I27" s="40">
        <v>29</v>
      </c>
      <c r="J27" s="40">
        <v>0</v>
      </c>
      <c r="K27" s="2">
        <f t="shared" si="0"/>
        <v>2.2000000000000002</v>
      </c>
      <c r="L27" s="2" t="s">
        <v>69</v>
      </c>
    </row>
    <row r="28" spans="1:12" x14ac:dyDescent="0.25">
      <c r="A28" s="2">
        <v>11</v>
      </c>
      <c r="B28" s="2" t="s">
        <v>72</v>
      </c>
      <c r="C28" s="2">
        <v>3</v>
      </c>
      <c r="D28" s="2" t="s">
        <v>74</v>
      </c>
      <c r="E28" s="2" t="s">
        <v>19</v>
      </c>
      <c r="F28" s="2">
        <v>65</v>
      </c>
      <c r="G28" s="2">
        <v>7</v>
      </c>
      <c r="H28" s="40">
        <v>4</v>
      </c>
      <c r="I28" s="40">
        <v>76</v>
      </c>
      <c r="J28" s="40">
        <v>0</v>
      </c>
      <c r="K28" s="2">
        <f t="shared" si="0"/>
        <v>4</v>
      </c>
      <c r="L28" s="2" t="s">
        <v>69</v>
      </c>
    </row>
    <row r="29" spans="1:12" x14ac:dyDescent="0.25">
      <c r="A29" s="2">
        <v>12</v>
      </c>
      <c r="B29" s="2" t="s">
        <v>72</v>
      </c>
      <c r="C29" s="2">
        <v>4</v>
      </c>
      <c r="D29" s="2" t="s">
        <v>73</v>
      </c>
      <c r="E29" s="2" t="s">
        <v>19</v>
      </c>
      <c r="F29" s="2">
        <v>4</v>
      </c>
      <c r="G29" s="2">
        <v>11</v>
      </c>
      <c r="H29" s="40">
        <v>0.7</v>
      </c>
      <c r="I29" s="40">
        <v>1</v>
      </c>
      <c r="J29" s="40">
        <v>0</v>
      </c>
      <c r="K29" s="2">
        <f t="shared" si="0"/>
        <v>0.7</v>
      </c>
      <c r="L29" s="2" t="s">
        <v>69</v>
      </c>
    </row>
    <row r="30" spans="1:12" x14ac:dyDescent="0.25">
      <c r="A30" s="2">
        <v>13</v>
      </c>
      <c r="B30" s="2" t="s">
        <v>72</v>
      </c>
      <c r="C30" s="2">
        <v>4</v>
      </c>
      <c r="D30" s="2" t="s">
        <v>73</v>
      </c>
      <c r="E30" s="2" t="s">
        <v>19</v>
      </c>
      <c r="F30" s="2">
        <v>4</v>
      </c>
      <c r="G30" s="2">
        <v>13</v>
      </c>
      <c r="H30" s="40">
        <v>1.2</v>
      </c>
      <c r="I30" s="40">
        <v>4</v>
      </c>
      <c r="J30" s="40">
        <v>0</v>
      </c>
      <c r="K30" s="2">
        <f t="shared" si="0"/>
        <v>1.2</v>
      </c>
      <c r="L30" s="2" t="s">
        <v>69</v>
      </c>
    </row>
    <row r="31" spans="1:12" x14ac:dyDescent="0.25">
      <c r="A31" s="2">
        <v>14</v>
      </c>
      <c r="B31" s="2" t="s">
        <v>72</v>
      </c>
      <c r="C31" s="2">
        <v>4</v>
      </c>
      <c r="D31" s="2" t="s">
        <v>73</v>
      </c>
      <c r="E31" s="2" t="s">
        <v>19</v>
      </c>
      <c r="F31" s="2">
        <v>15</v>
      </c>
      <c r="G31" s="2">
        <v>12</v>
      </c>
      <c r="H31" s="40">
        <v>2.4</v>
      </c>
      <c r="I31" s="40">
        <v>9</v>
      </c>
      <c r="J31" s="40">
        <v>0</v>
      </c>
      <c r="K31" s="2">
        <f t="shared" si="0"/>
        <v>2.4</v>
      </c>
      <c r="L31" s="2" t="s">
        <v>69</v>
      </c>
    </row>
    <row r="32" spans="1:12" x14ac:dyDescent="0.25">
      <c r="A32" s="2">
        <v>15</v>
      </c>
      <c r="B32" s="2" t="s">
        <v>72</v>
      </c>
      <c r="C32" s="2">
        <v>4</v>
      </c>
      <c r="D32" s="2" t="s">
        <v>74</v>
      </c>
      <c r="E32" s="2" t="s">
        <v>19</v>
      </c>
      <c r="F32" s="2">
        <v>13</v>
      </c>
      <c r="G32" s="2">
        <v>18</v>
      </c>
      <c r="H32" s="40">
        <v>1.4</v>
      </c>
      <c r="I32" s="40">
        <v>24</v>
      </c>
      <c r="J32" s="40">
        <v>0</v>
      </c>
      <c r="K32" s="2">
        <f t="shared" si="0"/>
        <v>1.4</v>
      </c>
      <c r="L32" s="2" t="s">
        <v>69</v>
      </c>
    </row>
    <row r="33" spans="1:12" x14ac:dyDescent="0.25">
      <c r="A33" s="2">
        <v>16</v>
      </c>
      <c r="B33" s="2" t="s">
        <v>72</v>
      </c>
      <c r="C33" s="2">
        <v>4</v>
      </c>
      <c r="D33" s="2" t="s">
        <v>74</v>
      </c>
      <c r="E33" s="2" t="s">
        <v>19</v>
      </c>
      <c r="F33" s="2">
        <v>17</v>
      </c>
      <c r="G33" s="2">
        <v>36</v>
      </c>
      <c r="H33" s="40">
        <v>3</v>
      </c>
      <c r="I33" s="40">
        <v>16</v>
      </c>
      <c r="J33" s="40">
        <v>0</v>
      </c>
      <c r="K33" s="2">
        <f t="shared" si="0"/>
        <v>3</v>
      </c>
      <c r="L33" s="2" t="s">
        <v>69</v>
      </c>
    </row>
    <row r="34" spans="1:12" x14ac:dyDescent="0.25">
      <c r="A34" s="2">
        <v>17</v>
      </c>
      <c r="B34" s="2" t="s">
        <v>72</v>
      </c>
      <c r="C34" s="2">
        <v>4</v>
      </c>
      <c r="D34" s="2" t="s">
        <v>74</v>
      </c>
      <c r="E34" s="2" t="s">
        <v>19</v>
      </c>
      <c r="F34" s="2">
        <v>26</v>
      </c>
      <c r="G34" s="2">
        <v>4</v>
      </c>
      <c r="H34" s="40">
        <v>1.4</v>
      </c>
      <c r="I34" s="40">
        <v>36</v>
      </c>
      <c r="J34" s="40">
        <v>0</v>
      </c>
      <c r="K34" s="2">
        <f t="shared" si="0"/>
        <v>1.4</v>
      </c>
      <c r="L34" s="2" t="s">
        <v>69</v>
      </c>
    </row>
    <row r="35" spans="1:12" x14ac:dyDescent="0.25">
      <c r="A35" s="2">
        <v>18</v>
      </c>
      <c r="B35" s="2" t="s">
        <v>72</v>
      </c>
      <c r="C35" s="2">
        <v>4</v>
      </c>
      <c r="D35" s="2" t="s">
        <v>74</v>
      </c>
      <c r="E35" s="2" t="s">
        <v>19</v>
      </c>
      <c r="F35" s="2">
        <v>26</v>
      </c>
      <c r="G35" s="2">
        <v>9</v>
      </c>
      <c r="H35" s="40">
        <v>0.5</v>
      </c>
      <c r="I35" s="40">
        <v>4</v>
      </c>
      <c r="J35" s="40">
        <v>0</v>
      </c>
      <c r="K35" s="2">
        <f t="shared" si="0"/>
        <v>0.5</v>
      </c>
      <c r="L35" s="2" t="s">
        <v>69</v>
      </c>
    </row>
    <row r="36" spans="1:12" x14ac:dyDescent="0.25">
      <c r="A36" s="2">
        <v>19</v>
      </c>
      <c r="B36" s="2" t="s">
        <v>72</v>
      </c>
      <c r="C36" s="2">
        <v>4</v>
      </c>
      <c r="D36" s="2" t="s">
        <v>74</v>
      </c>
      <c r="E36" s="2" t="s">
        <v>19</v>
      </c>
      <c r="F36" s="2">
        <v>26</v>
      </c>
      <c r="G36" s="2">
        <v>11</v>
      </c>
      <c r="H36" s="40">
        <v>1.2</v>
      </c>
      <c r="I36" s="40">
        <v>20</v>
      </c>
      <c r="J36" s="40">
        <v>0</v>
      </c>
      <c r="K36" s="2">
        <f t="shared" si="0"/>
        <v>1.2</v>
      </c>
      <c r="L36" s="2" t="s">
        <v>69</v>
      </c>
    </row>
    <row r="37" spans="1:12" x14ac:dyDescent="0.25">
      <c r="A37" s="2"/>
      <c r="B37" s="2" t="s">
        <v>75</v>
      </c>
      <c r="C37" s="2"/>
      <c r="D37" s="2"/>
      <c r="E37" s="2"/>
      <c r="F37" s="2"/>
      <c r="G37" s="2"/>
      <c r="H37" s="40">
        <v>84.600000000000023</v>
      </c>
      <c r="I37" s="40">
        <v>1789</v>
      </c>
      <c r="J37" s="40">
        <v>1408</v>
      </c>
      <c r="K37" s="2">
        <f t="shared" si="0"/>
        <v>84.600000000000023</v>
      </c>
      <c r="L37" s="2" t="s">
        <v>69</v>
      </c>
    </row>
  </sheetData>
  <mergeCells count="11">
    <mergeCell ref="I11:J11"/>
    <mergeCell ref="A1:L7"/>
    <mergeCell ref="A10:A12"/>
    <mergeCell ref="B10:B12"/>
    <mergeCell ref="C10:C12"/>
    <mergeCell ref="D10:D12"/>
    <mergeCell ref="E10:E12"/>
    <mergeCell ref="F10:F12"/>
    <mergeCell ref="G10:G12"/>
    <mergeCell ref="I10:J10"/>
    <mergeCell ref="K10:L11"/>
  </mergeCells>
  <pageMargins left="0.7" right="0.7" top="0.75" bottom="0.75" header="0.3" footer="0.3"/>
  <pageSetup paperSize="9" scale="91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Лист3</vt:lpstr>
      <vt:lpstr>Серпень 2017</vt:lpstr>
      <vt:lpstr>01,06,18</vt:lpstr>
      <vt:lpstr>01,07,18</vt:lpstr>
      <vt:lpstr>01.08.18</vt:lpstr>
      <vt:lpstr>01.09.18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2018-09-05T08:30:31Z</dcterms:modified>
</cp:coreProperties>
</file>